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 firstSheet="1" activeTab="1"/>
  </bookViews>
  <sheets>
    <sheet name="财政衔接资金分配表" sheetId="20" state="hidden" r:id="rId1"/>
    <sheet name="财政衔接资金分配表 (2)" sheetId="21" r:id="rId2"/>
  </sheets>
  <definedNames>
    <definedName name="_xlnm._FilterDatabase" localSheetId="0" hidden="1">财政衔接资金分配表!$A$2:$J$79</definedName>
    <definedName name="_xlnm.Print_Titles" localSheetId="0">财政衔接资金分配表!$1:$2</definedName>
    <definedName name="_xlnm._FilterDatabase" localSheetId="1" hidden="1">'财政衔接资金分配表 (2)'!#REF!</definedName>
    <definedName name="_xlnm.Print_Titles" localSheetId="1">'财政衔接资金分配表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<sst xmlns="http://schemas.openxmlformats.org/spreadsheetml/2006/main" count="494" uniqueCount="85">
  <si>
    <t>涞水县2024年财政衔接资金分配表</t>
  </si>
  <si>
    <t>序号</t>
  </si>
  <si>
    <t>项目
类别</t>
  </si>
  <si>
    <t>投资总计</t>
  </si>
  <si>
    <t>计划实施
项目</t>
  </si>
  <si>
    <t>资金文号</t>
  </si>
  <si>
    <t>资金计划</t>
  </si>
  <si>
    <t>支出金额</t>
  </si>
  <si>
    <t>余额</t>
  </si>
  <si>
    <t>实施单位</t>
  </si>
  <si>
    <t>备注</t>
  </si>
  <si>
    <t>基础设施</t>
  </si>
  <si>
    <t>南关村道路建设（46.8万元）</t>
  </si>
  <si>
    <t>冀财农[2023]148号</t>
  </si>
  <si>
    <t xml:space="preserve">县委统战部  涞水镇政府 </t>
  </si>
  <si>
    <t>中央</t>
  </si>
  <si>
    <t>2024年变压器安装及配套项目（11万元）</t>
  </si>
  <si>
    <t>县配套</t>
  </si>
  <si>
    <t>农业农村局
九龙镇政府</t>
  </si>
  <si>
    <t>县级</t>
  </si>
  <si>
    <t>九龙镇道路硬化项目（593.569601万元）</t>
  </si>
  <si>
    <t>农业农村局、涞水丰瑞农业发展有限公司</t>
  </si>
  <si>
    <t>冀财农[2023]178号</t>
  </si>
  <si>
    <t>省级</t>
  </si>
  <si>
    <t>赵各庄镇道路硬化项目（908.069993万元）</t>
  </si>
  <si>
    <t>三坡镇道路硬化项目（680.628532万元）</t>
  </si>
  <si>
    <t>龙门乡-其中口乡道路硬化项目（588.837712万元）</t>
  </si>
  <si>
    <t>涞水镇-明义镇-胡家庄乡道路硬化项目（683.046824万元）</t>
  </si>
  <si>
    <t>一渡镇-石亭镇道路硬化项目（475.598764万元）</t>
  </si>
  <si>
    <t>娄村镇-东文山镇-永阳镇道路硬化项目（706.855056五）</t>
  </si>
  <si>
    <t>义安镇-王村镇道路硬化项目（533.761423万元）</t>
  </si>
  <si>
    <t>2024年涞水县明义镇道路硬化项目（350万元）</t>
  </si>
  <si>
    <t>水利项目(823.432448万元）</t>
  </si>
  <si>
    <t>保财农[2024]8号</t>
  </si>
  <si>
    <t>市级</t>
  </si>
  <si>
    <t>2024年度太阳能路灯安装项目（178.585356万元）</t>
  </si>
  <si>
    <t>2024年涞水县邢各庄水利灌溉设施建设项目（140万元）</t>
  </si>
  <si>
    <t>冀财农[2024]39号</t>
  </si>
  <si>
    <t>2024年涞水县一渡镇龙安村桥梁建设项目（256万元）</t>
  </si>
  <si>
    <t>涞水镇片农业配套设施建设项目（跨年度项目）161.946708万元</t>
  </si>
  <si>
    <t xml:space="preserve">农业农村局  </t>
  </si>
  <si>
    <t>产业类</t>
  </si>
  <si>
    <t>涞水农特产品批发市场项目（跨年度实施）3150万元</t>
  </si>
  <si>
    <t>农业农村局  遒瑞公司</t>
  </si>
  <si>
    <t>涞水农特产品批发市场建设项目二期（跨年度实施）</t>
  </si>
  <si>
    <t>农业农村局</t>
  </si>
  <si>
    <t>自有产业补贴</t>
  </si>
  <si>
    <t>涞水县桑园涧林场黑水寺林区酸枣产业基地建设项目</t>
  </si>
  <si>
    <t>自规局</t>
  </si>
  <si>
    <t>2024年养鸡场建设项目
（3500万元）</t>
  </si>
  <si>
    <t>2024年设施豆芽及
深加工建设项目（1000万元）</t>
  </si>
  <si>
    <t>南关村机械设备采购项目（87.2万元）</t>
  </si>
  <si>
    <t>2024年马各庄茶厂设备采购项目（97万元）</t>
  </si>
  <si>
    <t>涞水县镇厂村集体资产收益项目（50万元）</t>
  </si>
  <si>
    <t>赵各庄镇安北小区后续扶持产业项目（56万元）</t>
  </si>
  <si>
    <t>农业农村局赵各庄镇政府</t>
  </si>
  <si>
    <t>产销对接项目</t>
  </si>
  <si>
    <t>2024年蛋鸡养殖项目（跨年度）875.667583万元</t>
  </si>
  <si>
    <t>2024年胡家庄乡南汝河养鸡大棚建设项目（110万元）</t>
  </si>
  <si>
    <t>其他项目</t>
  </si>
  <si>
    <t>小额贷款贴息</t>
  </si>
  <si>
    <t>雨露计划</t>
  </si>
  <si>
    <t>稳岗就业</t>
  </si>
  <si>
    <t>人社局</t>
  </si>
  <si>
    <t>新型农村集体经济</t>
  </si>
  <si>
    <t>九龙镇北庄村房屋建设租赁</t>
  </si>
  <si>
    <t>娄村镇太平庄村特色民宿</t>
  </si>
  <si>
    <t>农业农村局
娄村镇政府</t>
  </si>
  <si>
    <t>三坡镇沙岭西村民宿旅游种植观光</t>
  </si>
  <si>
    <t>农业农村局
三坡镇政府</t>
  </si>
  <si>
    <t>王村镇杨家台村高油酸花生种植设备采购</t>
  </si>
  <si>
    <t>农业农村局
王村镇政府</t>
  </si>
  <si>
    <t>其中口乡西角村鱼塘建设及养殖设备采购</t>
  </si>
  <si>
    <t>农业农村局
其中口乡政府</t>
  </si>
  <si>
    <t>明义镇南秋兰村中药川芎种植农机采购</t>
  </si>
  <si>
    <t>农业农村局
明义镇政府</t>
  </si>
  <si>
    <t>明义镇樊家台村桃园保温大棚</t>
  </si>
  <si>
    <t>明义镇三沟子村新建肉鸡养殖大棚项目</t>
  </si>
  <si>
    <t>东文山镇东长堤村薄皮核桃分捡包装设备采购</t>
  </si>
  <si>
    <t>农业农村局
东文山镇政府</t>
  </si>
  <si>
    <t>东文山镇西车亭村农机具采购项目</t>
  </si>
  <si>
    <t>市级驻村工作组经费</t>
  </si>
  <si>
    <t>县级驻村工作组经费</t>
  </si>
  <si>
    <t>总 计</t>
  </si>
  <si>
    <t>东文山镇东长堤村薄皮核桃分拣包装设备采购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</si>
</sst>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2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000000"/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zoomScale="75" zoomScaleNormal="75" workbookViewId="0">
      <selection activeCell="A1" sqref="$A1:$XFD1048576"/>
    </sheetView>
  </sheetViews>
  <sheetFormatPr defaultColWidth="9" defaultRowHeight="14.4"/>
  <cols>
    <col min="1" max="1" width="5.5" style="4" customWidth="1"/>
    <col min="2" max="2" width="10.75" style="4" customWidth="1"/>
    <col min="3" max="3" width="10.6666666666667" style="4" customWidth="1"/>
    <col min="4" max="4" width="22.6666666666667" style="5" customWidth="1"/>
    <col min="5" max="5" width="24.6666666666667" style="6" customWidth="1"/>
    <col min="6" max="6" width="16.5" style="7" customWidth="1"/>
    <col min="7" max="7" width="15.5" style="7" customWidth="1"/>
    <col min="8" max="8" width="16.5" style="7" customWidth="1"/>
    <col min="9" max="9" width="17.6666666666667" style="6" customWidth="1"/>
    <col min="10" max="10" width="9" style="4" customWidth="1"/>
    <col min="11" max="11" width="8.5" customWidth="1"/>
    <col min="12" max="12" width="7.75" customWidth="1"/>
    <col min="15" max="15" width="8.87962962962963" customWidth="1"/>
  </cols>
  <sheetData>
    <row r="1" s="1" customFormat="1" ht="54" customHeight="1" spans="1:10">
      <c r="A1" s="8" t="s">
        <v>0</v>
      </c>
      <c r="B1" s="8"/>
      <c r="C1" s="8"/>
      <c r="D1" s="8"/>
      <c r="E1" s="8"/>
      <c r="F1" s="9"/>
      <c r="G1" s="9"/>
      <c r="H1" s="9"/>
      <c r="I1" s="8"/>
      <c r="J1" s="8"/>
    </row>
    <row r="2" s="2" customFormat="1" ht="42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0" t="s">
        <v>9</v>
      </c>
      <c r="J2" s="10" t="s">
        <v>10</v>
      </c>
    </row>
    <row r="3" s="3" customFormat="1" ht="45" customHeight="1" spans="1:10">
      <c r="A3" s="13">
        <v>1</v>
      </c>
      <c r="B3" s="14" t="s">
        <v>11</v>
      </c>
      <c r="C3" s="15">
        <f>SUM(F3:F42)</f>
        <v>7138.132417</v>
      </c>
      <c r="D3" s="16" t="s">
        <v>12</v>
      </c>
      <c r="E3" s="17" t="s">
        <v>13</v>
      </c>
      <c r="F3" s="18">
        <v>46.8</v>
      </c>
      <c r="G3" s="34">
        <v>46.8</v>
      </c>
      <c r="H3" s="18">
        <f t="shared" ref="H3:H66" si="0">SUM(F3-G3)</f>
        <v>0</v>
      </c>
      <c r="I3" s="14" t="s">
        <v>14</v>
      </c>
      <c r="J3" s="19" t="s">
        <v>15</v>
      </c>
    </row>
    <row r="4" s="3" customFormat="1" ht="45" customHeight="1" spans="1:10">
      <c r="A4" s="20"/>
      <c r="B4" s="21"/>
      <c r="C4" s="22"/>
      <c r="D4" s="16" t="s">
        <v>16</v>
      </c>
      <c r="E4" s="17" t="s">
        <v>17</v>
      </c>
      <c r="F4" s="18">
        <v>11</v>
      </c>
      <c r="G4" s="34">
        <v>11</v>
      </c>
      <c r="H4" s="18">
        <f t="shared" si="0"/>
        <v>0</v>
      </c>
      <c r="I4" s="16" t="s">
        <v>18</v>
      </c>
      <c r="J4" s="19" t="s">
        <v>19</v>
      </c>
    </row>
    <row r="5" s="3" customFormat="1" ht="45" customHeight="1" spans="1:10">
      <c r="A5" s="20"/>
      <c r="B5" s="21"/>
      <c r="C5" s="22"/>
      <c r="D5" s="23" t="s">
        <v>20</v>
      </c>
      <c r="E5" s="17" t="s">
        <v>13</v>
      </c>
      <c r="F5" s="18">
        <v>171.667905</v>
      </c>
      <c r="G5" s="18">
        <v>0</v>
      </c>
      <c r="H5" s="18">
        <f t="shared" si="0"/>
        <v>171.667905</v>
      </c>
      <c r="I5" s="23" t="s">
        <v>21</v>
      </c>
      <c r="J5" s="19" t="s">
        <v>15</v>
      </c>
    </row>
    <row r="6" s="3" customFormat="1" ht="45" customHeight="1" spans="1:10">
      <c r="A6" s="20"/>
      <c r="B6" s="21"/>
      <c r="C6" s="22"/>
      <c r="D6" s="24"/>
      <c r="E6" s="25" t="s">
        <v>22</v>
      </c>
      <c r="F6" s="18">
        <v>371.901696</v>
      </c>
      <c r="G6" s="34">
        <v>325</v>
      </c>
      <c r="H6" s="18">
        <f t="shared" si="0"/>
        <v>46.901696</v>
      </c>
      <c r="I6" s="24"/>
      <c r="J6" s="19" t="s">
        <v>23</v>
      </c>
    </row>
    <row r="7" s="3" customFormat="1" ht="45" customHeight="1" spans="1:10">
      <c r="A7" s="20"/>
      <c r="B7" s="21"/>
      <c r="C7" s="22"/>
      <c r="D7" s="24"/>
      <c r="E7" s="25" t="s">
        <v>17</v>
      </c>
      <c r="F7" s="18">
        <v>50</v>
      </c>
      <c r="G7" s="34">
        <v>27.4612</v>
      </c>
      <c r="H7" s="18">
        <f t="shared" si="0"/>
        <v>22.5388</v>
      </c>
      <c r="I7" s="24"/>
      <c r="J7" s="19" t="s">
        <v>19</v>
      </c>
    </row>
    <row r="8" s="3" customFormat="1" ht="45" customHeight="1" spans="1:10">
      <c r="A8" s="20"/>
      <c r="B8" s="21"/>
      <c r="C8" s="22"/>
      <c r="D8" s="23" t="s">
        <v>24</v>
      </c>
      <c r="E8" s="17" t="s">
        <v>13</v>
      </c>
      <c r="F8" s="18">
        <v>200</v>
      </c>
      <c r="G8" s="18">
        <v>0</v>
      </c>
      <c r="H8" s="18">
        <f t="shared" si="0"/>
        <v>200</v>
      </c>
      <c r="I8" s="24"/>
      <c r="J8" s="19" t="s">
        <v>15</v>
      </c>
    </row>
    <row r="9" s="3" customFormat="1" ht="45" customHeight="1" spans="1:10">
      <c r="A9" s="20"/>
      <c r="B9" s="21"/>
      <c r="C9" s="22"/>
      <c r="D9" s="24"/>
      <c r="E9" s="25" t="s">
        <v>22</v>
      </c>
      <c r="F9" s="18">
        <v>630.069993</v>
      </c>
      <c r="G9" s="34">
        <v>500</v>
      </c>
      <c r="H9" s="18">
        <f t="shared" si="0"/>
        <v>130.069993</v>
      </c>
      <c r="I9" s="24"/>
      <c r="J9" s="19" t="s">
        <v>23</v>
      </c>
    </row>
    <row r="10" s="3" customFormat="1" ht="45" customHeight="1" spans="1:10">
      <c r="A10" s="20"/>
      <c r="B10" s="21"/>
      <c r="C10" s="22"/>
      <c r="D10" s="24"/>
      <c r="E10" s="25" t="s">
        <v>17</v>
      </c>
      <c r="F10" s="18">
        <v>78</v>
      </c>
      <c r="G10" s="34">
        <v>42.758</v>
      </c>
      <c r="H10" s="18">
        <f t="shared" si="0"/>
        <v>35.242</v>
      </c>
      <c r="I10" s="24"/>
      <c r="J10" s="19" t="s">
        <v>19</v>
      </c>
    </row>
    <row r="11" s="3" customFormat="1" ht="45" customHeight="1" spans="1:10">
      <c r="A11" s="20"/>
      <c r="B11" s="21"/>
      <c r="C11" s="22"/>
      <c r="D11" s="23" t="s">
        <v>25</v>
      </c>
      <c r="E11" s="17" t="s">
        <v>13</v>
      </c>
      <c r="F11" s="18">
        <v>150</v>
      </c>
      <c r="G11" s="18">
        <v>0</v>
      </c>
      <c r="H11" s="18">
        <f t="shared" si="0"/>
        <v>150</v>
      </c>
      <c r="I11" s="24"/>
      <c r="J11" s="19" t="s">
        <v>15</v>
      </c>
    </row>
    <row r="12" s="3" customFormat="1" ht="45" customHeight="1" spans="1:10">
      <c r="A12" s="20"/>
      <c r="B12" s="21"/>
      <c r="C12" s="22"/>
      <c r="D12" s="24"/>
      <c r="E12" s="25" t="s">
        <v>22</v>
      </c>
      <c r="F12" s="18">
        <v>474.628532</v>
      </c>
      <c r="G12" s="34">
        <v>384</v>
      </c>
      <c r="H12" s="18">
        <f t="shared" si="0"/>
        <v>90.628532</v>
      </c>
      <c r="I12" s="24"/>
      <c r="J12" s="19" t="s">
        <v>23</v>
      </c>
    </row>
    <row r="13" s="3" customFormat="1" ht="45" customHeight="1" spans="1:10">
      <c r="A13" s="20"/>
      <c r="B13" s="21"/>
      <c r="C13" s="22"/>
      <c r="D13" s="24"/>
      <c r="E13" s="25" t="s">
        <v>17</v>
      </c>
      <c r="F13" s="18">
        <v>56</v>
      </c>
      <c r="G13" s="34">
        <v>31.172</v>
      </c>
      <c r="H13" s="18">
        <f t="shared" si="0"/>
        <v>24.828</v>
      </c>
      <c r="I13" s="24"/>
      <c r="J13" s="19" t="s">
        <v>19</v>
      </c>
    </row>
    <row r="14" s="3" customFormat="1" ht="45" customHeight="1" spans="1:10">
      <c r="A14" s="20"/>
      <c r="B14" s="21"/>
      <c r="C14" s="22"/>
      <c r="D14" s="23" t="s">
        <v>26</v>
      </c>
      <c r="E14" s="17" t="s">
        <v>13</v>
      </c>
      <c r="F14" s="18">
        <v>150</v>
      </c>
      <c r="G14" s="18">
        <v>0</v>
      </c>
      <c r="H14" s="18">
        <f t="shared" si="0"/>
        <v>150</v>
      </c>
      <c r="I14" s="24"/>
      <c r="J14" s="19" t="s">
        <v>15</v>
      </c>
    </row>
    <row r="15" s="3" customFormat="1" ht="45" customHeight="1" spans="1:10">
      <c r="A15" s="20"/>
      <c r="B15" s="21"/>
      <c r="C15" s="22"/>
      <c r="D15" s="24"/>
      <c r="E15" s="25" t="s">
        <v>22</v>
      </c>
      <c r="F15" s="18">
        <v>381.837712</v>
      </c>
      <c r="G15" s="34">
        <v>300</v>
      </c>
      <c r="H15" s="18">
        <f t="shared" si="0"/>
        <v>81.837712</v>
      </c>
      <c r="I15" s="24"/>
      <c r="J15" s="19" t="s">
        <v>23</v>
      </c>
    </row>
    <row r="16" s="3" customFormat="1" ht="45" customHeight="1" spans="1:10">
      <c r="A16" s="20"/>
      <c r="B16" s="21"/>
      <c r="C16" s="22"/>
      <c r="D16" s="24"/>
      <c r="E16" s="25" t="s">
        <v>17</v>
      </c>
      <c r="F16" s="18">
        <v>57</v>
      </c>
      <c r="G16" s="34">
        <v>31.946</v>
      </c>
      <c r="H16" s="18">
        <f t="shared" si="0"/>
        <v>25.054</v>
      </c>
      <c r="I16" s="24"/>
      <c r="J16" s="19" t="s">
        <v>19</v>
      </c>
    </row>
    <row r="17" s="3" customFormat="1" ht="45" customHeight="1" spans="1:10">
      <c r="A17" s="20"/>
      <c r="B17" s="21"/>
      <c r="C17" s="22"/>
      <c r="D17" s="23" t="s">
        <v>27</v>
      </c>
      <c r="E17" s="17" t="s">
        <v>13</v>
      </c>
      <c r="F17" s="18">
        <v>150</v>
      </c>
      <c r="G17" s="18">
        <v>0</v>
      </c>
      <c r="H17" s="18">
        <f t="shared" si="0"/>
        <v>150</v>
      </c>
      <c r="I17" s="24"/>
      <c r="J17" s="19" t="s">
        <v>15</v>
      </c>
    </row>
    <row r="18" s="3" customFormat="1" ht="45" customHeight="1" spans="1:10">
      <c r="A18" s="20"/>
      <c r="B18" s="21"/>
      <c r="C18" s="22"/>
      <c r="D18" s="24"/>
      <c r="E18" s="25" t="s">
        <v>22</v>
      </c>
      <c r="F18" s="18">
        <v>476.046824</v>
      </c>
      <c r="G18" s="34">
        <v>375</v>
      </c>
      <c r="H18" s="18">
        <f t="shared" si="0"/>
        <v>101.046824</v>
      </c>
      <c r="I18" s="24"/>
      <c r="J18" s="19" t="s">
        <v>23</v>
      </c>
    </row>
    <row r="19" s="3" customFormat="1" ht="45" customHeight="1" spans="1:10">
      <c r="A19" s="20"/>
      <c r="B19" s="21"/>
      <c r="C19" s="22"/>
      <c r="D19" s="24"/>
      <c r="E19" s="25" t="s">
        <v>17</v>
      </c>
      <c r="F19" s="18">
        <v>57</v>
      </c>
      <c r="G19" s="34">
        <v>31.298</v>
      </c>
      <c r="H19" s="18">
        <f t="shared" si="0"/>
        <v>25.702</v>
      </c>
      <c r="I19" s="24"/>
      <c r="J19" s="19" t="s">
        <v>19</v>
      </c>
    </row>
    <row r="20" s="3" customFormat="1" ht="45" customHeight="1" spans="1:10">
      <c r="A20" s="20"/>
      <c r="B20" s="21"/>
      <c r="C20" s="22"/>
      <c r="D20" s="23" t="s">
        <v>28</v>
      </c>
      <c r="E20" s="17" t="s">
        <v>13</v>
      </c>
      <c r="F20" s="18">
        <v>150</v>
      </c>
      <c r="G20" s="18">
        <v>0</v>
      </c>
      <c r="H20" s="18">
        <f t="shared" si="0"/>
        <v>150</v>
      </c>
      <c r="I20" s="24"/>
      <c r="J20" s="19" t="s">
        <v>15</v>
      </c>
    </row>
    <row r="21" s="3" customFormat="1" ht="45" customHeight="1" spans="1:10">
      <c r="A21" s="20"/>
      <c r="B21" s="21"/>
      <c r="C21" s="22"/>
      <c r="D21" s="24"/>
      <c r="E21" s="25" t="s">
        <v>22</v>
      </c>
      <c r="F21" s="18">
        <v>277.598764</v>
      </c>
      <c r="G21" s="34">
        <v>277</v>
      </c>
      <c r="H21" s="18">
        <f t="shared" si="0"/>
        <v>0.598764000000017</v>
      </c>
      <c r="I21" s="24"/>
      <c r="J21" s="19" t="s">
        <v>23</v>
      </c>
    </row>
    <row r="22" s="3" customFormat="1" ht="45" customHeight="1" spans="1:10">
      <c r="A22" s="20"/>
      <c r="B22" s="21"/>
      <c r="C22" s="22"/>
      <c r="D22" s="24"/>
      <c r="E22" s="25" t="s">
        <v>17</v>
      </c>
      <c r="F22" s="18">
        <v>48</v>
      </c>
      <c r="G22" s="34">
        <v>26.92</v>
      </c>
      <c r="H22" s="18">
        <f t="shared" si="0"/>
        <v>21.08</v>
      </c>
      <c r="I22" s="24"/>
      <c r="J22" s="19" t="s">
        <v>19</v>
      </c>
    </row>
    <row r="23" s="3" customFormat="1" ht="45" customHeight="1" spans="1:10">
      <c r="A23" s="20"/>
      <c r="B23" s="21"/>
      <c r="C23" s="22"/>
      <c r="D23" s="23" t="s">
        <v>29</v>
      </c>
      <c r="E23" s="17" t="s">
        <v>13</v>
      </c>
      <c r="F23" s="18">
        <v>132.8</v>
      </c>
      <c r="G23" s="18">
        <v>0</v>
      </c>
      <c r="H23" s="18">
        <f t="shared" si="0"/>
        <v>132.8</v>
      </c>
      <c r="I23" s="24"/>
      <c r="J23" s="19" t="s">
        <v>15</v>
      </c>
    </row>
    <row r="24" s="3" customFormat="1" ht="45" customHeight="1" spans="1:10">
      <c r="A24" s="20"/>
      <c r="B24" s="21"/>
      <c r="C24" s="22"/>
      <c r="D24" s="24"/>
      <c r="E24" s="25" t="s">
        <v>22</v>
      </c>
      <c r="F24" s="18">
        <v>513.055056</v>
      </c>
      <c r="G24" s="34">
        <v>385</v>
      </c>
      <c r="H24" s="18">
        <f t="shared" si="0"/>
        <v>128.055056</v>
      </c>
      <c r="I24" s="24"/>
      <c r="J24" s="19" t="s">
        <v>23</v>
      </c>
    </row>
    <row r="25" s="3" customFormat="1" ht="45" customHeight="1" spans="1:10">
      <c r="A25" s="20"/>
      <c r="B25" s="21"/>
      <c r="C25" s="22"/>
      <c r="D25" s="24"/>
      <c r="E25" s="25" t="s">
        <v>17</v>
      </c>
      <c r="F25" s="18">
        <v>61</v>
      </c>
      <c r="G25" s="34">
        <v>33.7</v>
      </c>
      <c r="H25" s="18">
        <f t="shared" si="0"/>
        <v>27.3</v>
      </c>
      <c r="I25" s="24"/>
      <c r="J25" s="19" t="s">
        <v>19</v>
      </c>
    </row>
    <row r="26" s="3" customFormat="1" ht="45" customHeight="1" spans="1:10">
      <c r="A26" s="20"/>
      <c r="B26" s="21"/>
      <c r="C26" s="22"/>
      <c r="D26" s="23" t="s">
        <v>30</v>
      </c>
      <c r="E26" s="17" t="s">
        <v>13</v>
      </c>
      <c r="F26" s="18">
        <v>117.02</v>
      </c>
      <c r="G26" s="18">
        <v>0</v>
      </c>
      <c r="H26" s="18">
        <f t="shared" si="0"/>
        <v>117.02</v>
      </c>
      <c r="I26" s="24"/>
      <c r="J26" s="19" t="s">
        <v>15</v>
      </c>
    </row>
    <row r="27" s="3" customFormat="1" ht="45" customHeight="1" spans="1:10">
      <c r="A27" s="20"/>
      <c r="B27" s="21"/>
      <c r="C27" s="22"/>
      <c r="D27" s="24"/>
      <c r="E27" s="25" t="s">
        <v>22</v>
      </c>
      <c r="F27" s="18">
        <v>372.741423</v>
      </c>
      <c r="G27" s="34">
        <v>290</v>
      </c>
      <c r="H27" s="18">
        <f t="shared" si="0"/>
        <v>82.741423</v>
      </c>
      <c r="I27" s="24"/>
      <c r="J27" s="19" t="s">
        <v>23</v>
      </c>
    </row>
    <row r="28" s="3" customFormat="1" ht="45" customHeight="1" spans="1:10">
      <c r="A28" s="20"/>
      <c r="B28" s="21"/>
      <c r="C28" s="22"/>
      <c r="D28" s="24"/>
      <c r="E28" s="25" t="s">
        <v>17</v>
      </c>
      <c r="F28" s="18">
        <v>44</v>
      </c>
      <c r="G28" s="34">
        <v>24.6796</v>
      </c>
      <c r="H28" s="18">
        <f t="shared" si="0"/>
        <v>19.3204</v>
      </c>
      <c r="I28" s="24"/>
      <c r="J28" s="19" t="s">
        <v>19</v>
      </c>
    </row>
    <row r="29" s="3" customFormat="1" ht="45" customHeight="1" spans="1:10">
      <c r="A29" s="20"/>
      <c r="B29" s="21"/>
      <c r="C29" s="22"/>
      <c r="D29" s="23" t="s">
        <v>31</v>
      </c>
      <c r="E29" s="25" t="s">
        <v>22</v>
      </c>
      <c r="F29" s="18">
        <v>293</v>
      </c>
      <c r="G29" s="18">
        <v>0</v>
      </c>
      <c r="H29" s="18">
        <f t="shared" si="0"/>
        <v>293</v>
      </c>
      <c r="I29" s="24"/>
      <c r="J29" s="19" t="s">
        <v>23</v>
      </c>
    </row>
    <row r="30" s="3" customFormat="1" ht="45" customHeight="1" spans="1:10">
      <c r="A30" s="20"/>
      <c r="B30" s="21"/>
      <c r="C30" s="22"/>
      <c r="D30" s="24"/>
      <c r="E30" s="25" t="s">
        <v>17</v>
      </c>
      <c r="F30" s="18">
        <v>57</v>
      </c>
      <c r="G30" s="18">
        <v>0</v>
      </c>
      <c r="H30" s="18">
        <f t="shared" si="0"/>
        <v>57</v>
      </c>
      <c r="I30" s="24"/>
      <c r="J30" s="19" t="s">
        <v>19</v>
      </c>
    </row>
    <row r="31" s="3" customFormat="1" ht="45" customHeight="1" spans="1:10">
      <c r="A31" s="20"/>
      <c r="B31" s="21"/>
      <c r="C31" s="22"/>
      <c r="D31" s="23" t="s">
        <v>32</v>
      </c>
      <c r="E31" s="17" t="s">
        <v>33</v>
      </c>
      <c r="F31" s="18">
        <v>359.68</v>
      </c>
      <c r="G31" s="18">
        <v>0</v>
      </c>
      <c r="H31" s="18">
        <f t="shared" si="0"/>
        <v>359.68</v>
      </c>
      <c r="I31" s="14" t="s">
        <v>21</v>
      </c>
      <c r="J31" s="19" t="s">
        <v>34</v>
      </c>
    </row>
    <row r="32" s="3" customFormat="1" ht="45" customHeight="1" spans="1:10">
      <c r="A32" s="20"/>
      <c r="B32" s="21"/>
      <c r="C32" s="22"/>
      <c r="D32" s="24"/>
      <c r="E32" s="25" t="s">
        <v>22</v>
      </c>
      <c r="F32" s="18">
        <v>398.752448</v>
      </c>
      <c r="G32" s="18">
        <v>0</v>
      </c>
      <c r="H32" s="18">
        <f t="shared" si="0"/>
        <v>398.752448</v>
      </c>
      <c r="I32" s="21"/>
      <c r="J32" s="19" t="s">
        <v>23</v>
      </c>
    </row>
    <row r="33" s="3" customFormat="1" ht="45" customHeight="1" spans="1:10">
      <c r="A33" s="20"/>
      <c r="B33" s="21"/>
      <c r="C33" s="22"/>
      <c r="D33" s="26"/>
      <c r="E33" s="17" t="s">
        <v>17</v>
      </c>
      <c r="F33" s="18">
        <v>65</v>
      </c>
      <c r="G33" s="34">
        <v>39.378</v>
      </c>
      <c r="H33" s="18">
        <f t="shared" si="0"/>
        <v>25.622</v>
      </c>
      <c r="I33" s="21"/>
      <c r="J33" s="19" t="s">
        <v>19</v>
      </c>
    </row>
    <row r="34" s="3" customFormat="1" ht="45" customHeight="1" spans="1:10">
      <c r="A34" s="20"/>
      <c r="B34" s="21"/>
      <c r="C34" s="22"/>
      <c r="D34" s="24" t="s">
        <v>35</v>
      </c>
      <c r="E34" s="25" t="s">
        <v>22</v>
      </c>
      <c r="F34" s="18">
        <v>9.265356</v>
      </c>
      <c r="G34" s="34">
        <v>9</v>
      </c>
      <c r="H34" s="18">
        <f t="shared" si="0"/>
        <v>0.265356000000001</v>
      </c>
      <c r="I34" s="14" t="s">
        <v>21</v>
      </c>
      <c r="J34" s="19" t="s">
        <v>23</v>
      </c>
    </row>
    <row r="35" s="3" customFormat="1" ht="45" customHeight="1" spans="1:10">
      <c r="A35" s="20"/>
      <c r="B35" s="21"/>
      <c r="C35" s="22"/>
      <c r="D35" s="24"/>
      <c r="E35" s="17" t="s">
        <v>17</v>
      </c>
      <c r="F35" s="18">
        <v>18</v>
      </c>
      <c r="G35" s="34">
        <v>10.0468</v>
      </c>
      <c r="H35" s="18">
        <f t="shared" si="0"/>
        <v>7.9532</v>
      </c>
      <c r="I35" s="21"/>
      <c r="J35" s="19" t="s">
        <v>19</v>
      </c>
    </row>
    <row r="36" s="3" customFormat="1" ht="45" customHeight="1" spans="1:10">
      <c r="A36" s="20"/>
      <c r="B36" s="21"/>
      <c r="C36" s="22"/>
      <c r="D36" s="26"/>
      <c r="E36" s="17" t="s">
        <v>33</v>
      </c>
      <c r="F36" s="18">
        <v>151.32</v>
      </c>
      <c r="G36" s="34">
        <v>85</v>
      </c>
      <c r="H36" s="18">
        <f t="shared" si="0"/>
        <v>66.32</v>
      </c>
      <c r="I36" s="21"/>
      <c r="J36" s="19" t="s">
        <v>34</v>
      </c>
    </row>
    <row r="37" s="3" customFormat="1" ht="45" customHeight="1" spans="1:10">
      <c r="A37" s="20"/>
      <c r="B37" s="21"/>
      <c r="C37" s="22"/>
      <c r="D37" s="23" t="s">
        <v>36</v>
      </c>
      <c r="E37" s="17" t="s">
        <v>37</v>
      </c>
      <c r="F37" s="18">
        <v>128</v>
      </c>
      <c r="G37" s="18">
        <v>0</v>
      </c>
      <c r="H37" s="18">
        <f t="shared" si="0"/>
        <v>128</v>
      </c>
      <c r="I37" s="14" t="s">
        <v>21</v>
      </c>
      <c r="J37" s="19" t="s">
        <v>15</v>
      </c>
    </row>
    <row r="38" s="3" customFormat="1" ht="45" customHeight="1" spans="1:10">
      <c r="A38" s="20"/>
      <c r="B38" s="21"/>
      <c r="C38" s="22"/>
      <c r="D38" s="26"/>
      <c r="E38" s="17" t="s">
        <v>17</v>
      </c>
      <c r="F38" s="18">
        <v>12</v>
      </c>
      <c r="G38" s="18">
        <v>0</v>
      </c>
      <c r="H38" s="18">
        <f t="shared" si="0"/>
        <v>12</v>
      </c>
      <c r="I38" s="25"/>
      <c r="J38" s="19" t="s">
        <v>19</v>
      </c>
    </row>
    <row r="39" s="3" customFormat="1" ht="45" customHeight="1" spans="1:10">
      <c r="A39" s="20"/>
      <c r="B39" s="21"/>
      <c r="C39" s="22"/>
      <c r="D39" s="23" t="s">
        <v>38</v>
      </c>
      <c r="E39" s="17" t="s">
        <v>37</v>
      </c>
      <c r="F39" s="18">
        <v>200</v>
      </c>
      <c r="G39" s="18">
        <v>0</v>
      </c>
      <c r="H39" s="18">
        <f t="shared" si="0"/>
        <v>200</v>
      </c>
      <c r="I39" s="14" t="s">
        <v>21</v>
      </c>
      <c r="J39" s="19" t="s">
        <v>15</v>
      </c>
    </row>
    <row r="40" s="3" customFormat="1" ht="45" customHeight="1" spans="1:10">
      <c r="A40" s="20"/>
      <c r="B40" s="21"/>
      <c r="C40" s="22"/>
      <c r="D40" s="24"/>
      <c r="E40" s="17" t="s">
        <v>33</v>
      </c>
      <c r="F40" s="18">
        <v>40</v>
      </c>
      <c r="G40" s="18">
        <v>0</v>
      </c>
      <c r="H40" s="18">
        <f t="shared" si="0"/>
        <v>40</v>
      </c>
      <c r="I40" s="21"/>
      <c r="J40" s="19" t="s">
        <v>34</v>
      </c>
    </row>
    <row r="41" s="3" customFormat="1" ht="45" customHeight="1" spans="1:10">
      <c r="A41" s="20"/>
      <c r="B41" s="21"/>
      <c r="C41" s="22"/>
      <c r="D41" s="26"/>
      <c r="E41" s="17" t="s">
        <v>17</v>
      </c>
      <c r="F41" s="18">
        <v>16</v>
      </c>
      <c r="G41" s="18">
        <v>0</v>
      </c>
      <c r="H41" s="18">
        <f t="shared" si="0"/>
        <v>16</v>
      </c>
      <c r="I41" s="25"/>
      <c r="J41" s="19" t="s">
        <v>19</v>
      </c>
    </row>
    <row r="42" s="3" customFormat="1" ht="45" customHeight="1" spans="1:10">
      <c r="A42" s="27"/>
      <c r="B42" s="25"/>
      <c r="C42" s="28"/>
      <c r="D42" s="17" t="s">
        <v>39</v>
      </c>
      <c r="E42" s="17" t="s">
        <v>13</v>
      </c>
      <c r="F42" s="18">
        <v>161.946708</v>
      </c>
      <c r="G42" s="34">
        <v>161.946708</v>
      </c>
      <c r="H42" s="18">
        <f t="shared" si="0"/>
        <v>0</v>
      </c>
      <c r="I42" s="17" t="s">
        <v>40</v>
      </c>
      <c r="J42" s="19" t="s">
        <v>15</v>
      </c>
    </row>
    <row r="43" s="3" customFormat="1" ht="45" customHeight="1" spans="1:10">
      <c r="A43" s="20">
        <v>2</v>
      </c>
      <c r="B43" s="21" t="s">
        <v>41</v>
      </c>
      <c r="C43" s="21">
        <f>SUM(F43:F63)</f>
        <v>10927.867583</v>
      </c>
      <c r="D43" s="16" t="s">
        <v>42</v>
      </c>
      <c r="E43" s="25" t="s">
        <v>13</v>
      </c>
      <c r="F43" s="29">
        <v>3150</v>
      </c>
      <c r="G43" s="34">
        <v>3150</v>
      </c>
      <c r="H43" s="18">
        <f t="shared" si="0"/>
        <v>0</v>
      </c>
      <c r="I43" s="17" t="s">
        <v>43</v>
      </c>
      <c r="J43" s="19" t="s">
        <v>15</v>
      </c>
    </row>
    <row r="44" s="3" customFormat="1" ht="45" customHeight="1" spans="1:10">
      <c r="A44" s="20"/>
      <c r="B44" s="21"/>
      <c r="C44" s="21"/>
      <c r="D44" s="16" t="s">
        <v>44</v>
      </c>
      <c r="E44" s="25" t="s">
        <v>13</v>
      </c>
      <c r="F44" s="18">
        <v>1388</v>
      </c>
      <c r="G44" s="34">
        <v>1388</v>
      </c>
      <c r="H44" s="18">
        <f t="shared" si="0"/>
        <v>0</v>
      </c>
      <c r="I44" s="17" t="s">
        <v>45</v>
      </c>
      <c r="J44" s="20" t="s">
        <v>15</v>
      </c>
    </row>
    <row r="45" s="3" customFormat="1" ht="45" customHeight="1" spans="1:10">
      <c r="A45" s="20"/>
      <c r="B45" s="21"/>
      <c r="C45" s="21"/>
      <c r="D45" s="16" t="s">
        <v>46</v>
      </c>
      <c r="E45" s="17" t="s">
        <v>22</v>
      </c>
      <c r="F45" s="18">
        <v>320</v>
      </c>
      <c r="G45" s="18">
        <v>0</v>
      </c>
      <c r="H45" s="18">
        <f t="shared" si="0"/>
        <v>320</v>
      </c>
      <c r="I45" s="17" t="s">
        <v>45</v>
      </c>
      <c r="J45" s="19" t="s">
        <v>23</v>
      </c>
    </row>
    <row r="46" s="3" customFormat="1" ht="45" customHeight="1" spans="1:10">
      <c r="A46" s="20"/>
      <c r="B46" s="21"/>
      <c r="C46" s="21"/>
      <c r="D46" s="16" t="s">
        <v>47</v>
      </c>
      <c r="E46" s="25" t="s">
        <v>13</v>
      </c>
      <c r="F46" s="18">
        <v>274</v>
      </c>
      <c r="G46" s="34">
        <v>274</v>
      </c>
      <c r="H46" s="18">
        <f t="shared" si="0"/>
        <v>0</v>
      </c>
      <c r="I46" s="17" t="s">
        <v>48</v>
      </c>
      <c r="J46" s="19" t="s">
        <v>15</v>
      </c>
    </row>
    <row r="47" s="3" customFormat="1" ht="45" customHeight="1" spans="1:10">
      <c r="A47" s="20"/>
      <c r="B47" s="21"/>
      <c r="C47" s="21"/>
      <c r="D47" s="23" t="s">
        <v>49</v>
      </c>
      <c r="E47" s="25" t="s">
        <v>13</v>
      </c>
      <c r="F47" s="18">
        <v>1500</v>
      </c>
      <c r="G47" s="34">
        <v>900</v>
      </c>
      <c r="H47" s="18">
        <f t="shared" si="0"/>
        <v>600</v>
      </c>
      <c r="I47" s="17" t="s">
        <v>21</v>
      </c>
      <c r="J47" s="13" t="s">
        <v>15</v>
      </c>
    </row>
    <row r="48" s="3" customFormat="1" ht="45" customHeight="1" spans="1:10">
      <c r="A48" s="20"/>
      <c r="B48" s="21"/>
      <c r="C48" s="21"/>
      <c r="D48" s="24"/>
      <c r="E48" s="25" t="s">
        <v>17</v>
      </c>
      <c r="F48" s="18">
        <v>360</v>
      </c>
      <c r="G48" s="34">
        <v>200</v>
      </c>
      <c r="H48" s="18">
        <f t="shared" si="0"/>
        <v>160</v>
      </c>
      <c r="I48" s="17"/>
      <c r="J48" s="13" t="s">
        <v>19</v>
      </c>
    </row>
    <row r="49" s="3" customFormat="1" ht="45" customHeight="1" spans="1:10">
      <c r="A49" s="20"/>
      <c r="B49" s="21"/>
      <c r="C49" s="21"/>
      <c r="D49" s="26"/>
      <c r="E49" s="25" t="s">
        <v>22</v>
      </c>
      <c r="F49" s="18">
        <v>1640</v>
      </c>
      <c r="G49" s="34">
        <v>1000</v>
      </c>
      <c r="H49" s="18">
        <f t="shared" si="0"/>
        <v>640</v>
      </c>
      <c r="I49" s="17"/>
      <c r="J49" s="13" t="s">
        <v>23</v>
      </c>
    </row>
    <row r="50" s="3" customFormat="1" ht="45" customHeight="1" spans="1:10">
      <c r="A50" s="20"/>
      <c r="B50" s="21"/>
      <c r="C50" s="21"/>
      <c r="D50" s="24" t="s">
        <v>50</v>
      </c>
      <c r="E50" s="25" t="s">
        <v>17</v>
      </c>
      <c r="F50" s="18">
        <v>80</v>
      </c>
      <c r="G50" s="34">
        <v>80</v>
      </c>
      <c r="H50" s="18">
        <f t="shared" si="0"/>
        <v>0</v>
      </c>
      <c r="I50" s="17" t="s">
        <v>21</v>
      </c>
      <c r="J50" s="13" t="s">
        <v>19</v>
      </c>
    </row>
    <row r="51" s="3" customFormat="1" ht="45" customHeight="1" spans="1:10">
      <c r="A51" s="20"/>
      <c r="B51" s="21"/>
      <c r="C51" s="21"/>
      <c r="D51" s="24"/>
      <c r="E51" s="25" t="s">
        <v>13</v>
      </c>
      <c r="F51" s="18">
        <v>69.565387</v>
      </c>
      <c r="G51" s="34">
        <v>20</v>
      </c>
      <c r="H51" s="18">
        <f t="shared" si="0"/>
        <v>49.565387</v>
      </c>
      <c r="I51" s="17"/>
      <c r="J51" s="13" t="s">
        <v>15</v>
      </c>
    </row>
    <row r="52" s="3" customFormat="1" ht="45" customHeight="1" spans="1:10">
      <c r="A52" s="20"/>
      <c r="B52" s="21"/>
      <c r="C52" s="21"/>
      <c r="D52" s="26"/>
      <c r="E52" s="25" t="s">
        <v>22</v>
      </c>
      <c r="F52" s="18">
        <v>850.434613</v>
      </c>
      <c r="G52" s="34">
        <v>500</v>
      </c>
      <c r="H52" s="18">
        <f t="shared" si="0"/>
        <v>350.434613</v>
      </c>
      <c r="I52" s="17"/>
      <c r="J52" s="13" t="s">
        <v>23</v>
      </c>
    </row>
    <row r="53" s="3" customFormat="1" ht="45" customHeight="1" spans="1:10">
      <c r="A53" s="20"/>
      <c r="B53" s="21"/>
      <c r="C53" s="21"/>
      <c r="D53" s="16" t="s">
        <v>51</v>
      </c>
      <c r="E53" s="25" t="s">
        <v>13</v>
      </c>
      <c r="F53" s="18">
        <v>87.2</v>
      </c>
      <c r="G53" s="18">
        <v>0</v>
      </c>
      <c r="H53" s="18">
        <f t="shared" si="0"/>
        <v>87.2</v>
      </c>
      <c r="I53" s="14" t="s">
        <v>14</v>
      </c>
      <c r="J53" s="13" t="s">
        <v>15</v>
      </c>
    </row>
    <row r="54" s="3" customFormat="1" ht="45" customHeight="1" spans="1:10">
      <c r="A54" s="20"/>
      <c r="B54" s="21"/>
      <c r="C54" s="21"/>
      <c r="D54" s="23" t="s">
        <v>52</v>
      </c>
      <c r="E54" s="17" t="s">
        <v>37</v>
      </c>
      <c r="F54" s="18">
        <v>89</v>
      </c>
      <c r="G54" s="18">
        <v>0</v>
      </c>
      <c r="H54" s="18">
        <f t="shared" si="0"/>
        <v>89</v>
      </c>
      <c r="I54" s="14" t="s">
        <v>21</v>
      </c>
      <c r="J54" s="13" t="s">
        <v>15</v>
      </c>
    </row>
    <row r="55" s="3" customFormat="1" ht="45" customHeight="1" spans="1:10">
      <c r="A55" s="20"/>
      <c r="B55" s="21"/>
      <c r="C55" s="21"/>
      <c r="D55" s="26"/>
      <c r="E55" s="17" t="s">
        <v>17</v>
      </c>
      <c r="F55" s="18">
        <v>8</v>
      </c>
      <c r="G55" s="18">
        <v>0</v>
      </c>
      <c r="H55" s="18">
        <f t="shared" si="0"/>
        <v>8</v>
      </c>
      <c r="I55" s="21"/>
      <c r="J55" s="13" t="s">
        <v>19</v>
      </c>
    </row>
    <row r="56" s="3" customFormat="1" ht="45" customHeight="1" spans="1:10">
      <c r="A56" s="20"/>
      <c r="B56" s="21"/>
      <c r="C56" s="21"/>
      <c r="D56" s="16" t="s">
        <v>53</v>
      </c>
      <c r="E56" s="17" t="s">
        <v>37</v>
      </c>
      <c r="F56" s="18">
        <v>50</v>
      </c>
      <c r="G56" s="18">
        <v>0</v>
      </c>
      <c r="H56" s="18">
        <f t="shared" si="0"/>
        <v>50</v>
      </c>
      <c r="I56" s="14" t="s">
        <v>21</v>
      </c>
      <c r="J56" s="13" t="s">
        <v>15</v>
      </c>
    </row>
    <row r="57" s="3" customFormat="1" ht="45" customHeight="1" spans="1:10">
      <c r="A57" s="20"/>
      <c r="B57" s="21"/>
      <c r="C57" s="21"/>
      <c r="D57" s="16" t="s">
        <v>54</v>
      </c>
      <c r="E57" s="17" t="s">
        <v>37</v>
      </c>
      <c r="F57" s="18">
        <v>56</v>
      </c>
      <c r="G57" s="18">
        <v>0</v>
      </c>
      <c r="H57" s="18">
        <f t="shared" si="0"/>
        <v>56</v>
      </c>
      <c r="I57" s="17" t="s">
        <v>55</v>
      </c>
      <c r="J57" s="13" t="s">
        <v>15</v>
      </c>
    </row>
    <row r="58" s="3" customFormat="1" ht="45" customHeight="1" spans="1:10">
      <c r="A58" s="20"/>
      <c r="B58" s="21"/>
      <c r="C58" s="21"/>
      <c r="D58" s="16" t="s">
        <v>56</v>
      </c>
      <c r="E58" s="17" t="s">
        <v>22</v>
      </c>
      <c r="F58" s="18">
        <v>20</v>
      </c>
      <c r="G58" s="18">
        <v>0</v>
      </c>
      <c r="H58" s="18">
        <f t="shared" si="0"/>
        <v>20</v>
      </c>
      <c r="I58" s="17" t="s">
        <v>45</v>
      </c>
      <c r="J58" s="19" t="s">
        <v>23</v>
      </c>
    </row>
    <row r="59" s="3" customFormat="1" ht="45" customHeight="1" spans="1:10">
      <c r="A59" s="20"/>
      <c r="B59" s="21"/>
      <c r="C59" s="21"/>
      <c r="D59" s="23" t="s">
        <v>57</v>
      </c>
      <c r="E59" s="17" t="s">
        <v>37</v>
      </c>
      <c r="F59" s="18">
        <v>707.2</v>
      </c>
      <c r="G59" s="18">
        <v>0</v>
      </c>
      <c r="H59" s="18">
        <f t="shared" si="0"/>
        <v>707.2</v>
      </c>
      <c r="I59" s="14" t="s">
        <v>21</v>
      </c>
      <c r="J59" s="19" t="s">
        <v>15</v>
      </c>
    </row>
    <row r="60" s="3" customFormat="1" ht="45" customHeight="1" spans="1:10">
      <c r="A60" s="20"/>
      <c r="B60" s="21"/>
      <c r="C60" s="21"/>
      <c r="D60" s="24"/>
      <c r="E60" s="25" t="s">
        <v>22</v>
      </c>
      <c r="F60" s="18">
        <v>87.667583</v>
      </c>
      <c r="G60" s="18">
        <v>0</v>
      </c>
      <c r="H60" s="18">
        <f t="shared" si="0"/>
        <v>87.667583</v>
      </c>
      <c r="I60" s="21"/>
      <c r="J60" s="19" t="s">
        <v>23</v>
      </c>
    </row>
    <row r="61" s="3" customFormat="1" ht="45" customHeight="1" spans="1:10">
      <c r="A61" s="20"/>
      <c r="B61" s="21"/>
      <c r="C61" s="21"/>
      <c r="D61" s="26"/>
      <c r="E61" s="17" t="s">
        <v>17</v>
      </c>
      <c r="F61" s="18">
        <v>80.8</v>
      </c>
      <c r="G61" s="18">
        <v>0</v>
      </c>
      <c r="H61" s="18">
        <f t="shared" si="0"/>
        <v>80.8</v>
      </c>
      <c r="I61" s="25"/>
      <c r="J61" s="19" t="s">
        <v>19</v>
      </c>
    </row>
    <row r="62" s="3" customFormat="1" ht="45" customHeight="1" spans="1:10">
      <c r="A62" s="20"/>
      <c r="B62" s="21"/>
      <c r="C62" s="21"/>
      <c r="D62" s="23" t="s">
        <v>58</v>
      </c>
      <c r="E62" s="17" t="s">
        <v>37</v>
      </c>
      <c r="F62" s="18">
        <v>102.8</v>
      </c>
      <c r="G62" s="18">
        <v>0</v>
      </c>
      <c r="H62" s="18">
        <f t="shared" si="0"/>
        <v>102.8</v>
      </c>
      <c r="I62" s="14" t="s">
        <v>21</v>
      </c>
      <c r="J62" s="19" t="s">
        <v>15</v>
      </c>
    </row>
    <row r="63" s="3" customFormat="1" ht="45" customHeight="1" spans="1:10">
      <c r="A63" s="20"/>
      <c r="B63" s="21"/>
      <c r="C63" s="21"/>
      <c r="D63" s="26"/>
      <c r="E63" s="17" t="s">
        <v>17</v>
      </c>
      <c r="F63" s="18">
        <v>7.2</v>
      </c>
      <c r="G63" s="18">
        <v>0</v>
      </c>
      <c r="H63" s="18">
        <f t="shared" si="0"/>
        <v>7.2</v>
      </c>
      <c r="I63" s="25"/>
      <c r="J63" s="19" t="s">
        <v>19</v>
      </c>
    </row>
    <row r="64" s="3" customFormat="1" ht="45" customHeight="1" spans="1:10">
      <c r="A64" s="19">
        <v>3</v>
      </c>
      <c r="B64" s="17" t="s">
        <v>59</v>
      </c>
      <c r="C64" s="17">
        <f>SUM(F64:F66)</f>
        <v>280</v>
      </c>
      <c r="D64" s="16" t="s">
        <v>60</v>
      </c>
      <c r="E64" s="25" t="s">
        <v>22</v>
      </c>
      <c r="F64" s="29">
        <v>40</v>
      </c>
      <c r="G64" s="34">
        <v>15.958725</v>
      </c>
      <c r="H64" s="18">
        <f t="shared" si="0"/>
        <v>24.041275</v>
      </c>
      <c r="I64" s="17" t="s">
        <v>45</v>
      </c>
      <c r="J64" s="19" t="s">
        <v>23</v>
      </c>
    </row>
    <row r="65" s="3" customFormat="1" ht="45" customHeight="1" spans="1:10">
      <c r="A65" s="19"/>
      <c r="B65" s="17"/>
      <c r="C65" s="17"/>
      <c r="D65" s="16" t="s">
        <v>61</v>
      </c>
      <c r="E65" s="25" t="s">
        <v>13</v>
      </c>
      <c r="F65" s="18">
        <v>120</v>
      </c>
      <c r="G65" s="34">
        <v>54.75</v>
      </c>
      <c r="H65" s="18">
        <f t="shared" si="0"/>
        <v>65.25</v>
      </c>
      <c r="I65" s="17" t="s">
        <v>45</v>
      </c>
      <c r="J65" s="13" t="s">
        <v>15</v>
      </c>
    </row>
    <row r="66" s="3" customFormat="1" ht="45" customHeight="1" spans="1:10">
      <c r="A66" s="13"/>
      <c r="B66" s="14"/>
      <c r="C66" s="14"/>
      <c r="D66" s="16" t="s">
        <v>62</v>
      </c>
      <c r="E66" s="17" t="s">
        <v>33</v>
      </c>
      <c r="F66" s="18">
        <v>120</v>
      </c>
      <c r="G66" s="18">
        <v>0</v>
      </c>
      <c r="H66" s="18">
        <f t="shared" si="0"/>
        <v>120</v>
      </c>
      <c r="I66" s="14" t="s">
        <v>63</v>
      </c>
      <c r="J66" s="19" t="s">
        <v>34</v>
      </c>
    </row>
    <row r="67" s="3" customFormat="1" ht="45" customHeight="1" spans="1:10">
      <c r="A67" s="13">
        <v>4</v>
      </c>
      <c r="B67" s="14" t="s">
        <v>64</v>
      </c>
      <c r="C67" s="14">
        <f>SUM(F67:F76)</f>
        <v>500</v>
      </c>
      <c r="D67" s="16" t="s">
        <v>65</v>
      </c>
      <c r="E67" s="25" t="s">
        <v>13</v>
      </c>
      <c r="F67" s="30">
        <v>50</v>
      </c>
      <c r="G67" s="34">
        <v>50</v>
      </c>
      <c r="H67" s="18">
        <f t="shared" ref="H67:H79" si="1">SUM(F67-G67)</f>
        <v>0</v>
      </c>
      <c r="I67" s="16" t="s">
        <v>18</v>
      </c>
      <c r="J67" s="13" t="s">
        <v>15</v>
      </c>
    </row>
    <row r="68" s="3" customFormat="1" ht="45" customHeight="1" spans="1:10">
      <c r="A68" s="20"/>
      <c r="B68" s="21"/>
      <c r="C68" s="21"/>
      <c r="D68" s="16" t="s">
        <v>66</v>
      </c>
      <c r="E68" s="25" t="s">
        <v>13</v>
      </c>
      <c r="F68" s="30">
        <v>50</v>
      </c>
      <c r="G68" s="34">
        <v>50</v>
      </c>
      <c r="H68" s="18">
        <f t="shared" si="1"/>
        <v>0</v>
      </c>
      <c r="I68" s="16" t="s">
        <v>67</v>
      </c>
      <c r="J68" s="13" t="s">
        <v>15</v>
      </c>
    </row>
    <row r="69" s="3" customFormat="1" ht="45" customHeight="1" spans="1:10">
      <c r="A69" s="20"/>
      <c r="B69" s="21"/>
      <c r="C69" s="21"/>
      <c r="D69" s="16" t="s">
        <v>68</v>
      </c>
      <c r="E69" s="25" t="s">
        <v>22</v>
      </c>
      <c r="F69" s="30">
        <v>50</v>
      </c>
      <c r="G69" s="34">
        <v>50</v>
      </c>
      <c r="H69" s="18">
        <f t="shared" si="1"/>
        <v>0</v>
      </c>
      <c r="I69" s="16" t="s">
        <v>69</v>
      </c>
      <c r="J69" s="13" t="s">
        <v>23</v>
      </c>
    </row>
    <row r="70" s="3" customFormat="1" ht="45" customHeight="1" spans="1:10">
      <c r="A70" s="20"/>
      <c r="B70" s="21"/>
      <c r="C70" s="21"/>
      <c r="D70" s="16" t="s">
        <v>70</v>
      </c>
      <c r="E70" s="17" t="s">
        <v>13</v>
      </c>
      <c r="F70" s="18">
        <v>50</v>
      </c>
      <c r="G70" s="34">
        <v>50</v>
      </c>
      <c r="H70" s="18">
        <f t="shared" si="1"/>
        <v>0</v>
      </c>
      <c r="I70" s="16" t="s">
        <v>71</v>
      </c>
      <c r="J70" s="19" t="s">
        <v>15</v>
      </c>
    </row>
    <row r="71" s="3" customFormat="1" ht="45" customHeight="1" spans="1:10">
      <c r="A71" s="20"/>
      <c r="B71" s="21"/>
      <c r="C71" s="21"/>
      <c r="D71" s="16" t="s">
        <v>72</v>
      </c>
      <c r="E71" s="25" t="s">
        <v>13</v>
      </c>
      <c r="F71" s="18">
        <v>50</v>
      </c>
      <c r="G71" s="34">
        <v>50</v>
      </c>
      <c r="H71" s="18">
        <f t="shared" si="1"/>
        <v>0</v>
      </c>
      <c r="I71" s="16" t="s">
        <v>73</v>
      </c>
      <c r="J71" s="13" t="s">
        <v>15</v>
      </c>
    </row>
    <row r="72" s="3" customFormat="1" ht="45" customHeight="1" spans="1:10">
      <c r="A72" s="20"/>
      <c r="B72" s="21"/>
      <c r="C72" s="21"/>
      <c r="D72" s="16" t="s">
        <v>74</v>
      </c>
      <c r="E72" s="25" t="s">
        <v>13</v>
      </c>
      <c r="F72" s="30">
        <v>50</v>
      </c>
      <c r="G72" s="34">
        <v>50</v>
      </c>
      <c r="H72" s="18">
        <f t="shared" si="1"/>
        <v>0</v>
      </c>
      <c r="I72" s="16" t="s">
        <v>75</v>
      </c>
      <c r="J72" s="13" t="s">
        <v>15</v>
      </c>
    </row>
    <row r="73" s="3" customFormat="1" ht="45" customHeight="1" spans="1:10">
      <c r="A73" s="20"/>
      <c r="B73" s="21"/>
      <c r="C73" s="21"/>
      <c r="D73" s="16" t="s">
        <v>76</v>
      </c>
      <c r="E73" s="25" t="s">
        <v>13</v>
      </c>
      <c r="F73" s="30">
        <v>50</v>
      </c>
      <c r="G73" s="34">
        <v>50</v>
      </c>
      <c r="H73" s="18">
        <f t="shared" si="1"/>
        <v>0</v>
      </c>
      <c r="I73" s="16" t="s">
        <v>75</v>
      </c>
      <c r="J73" s="13" t="s">
        <v>15</v>
      </c>
    </row>
    <row r="74" s="3" customFormat="1" ht="45" customHeight="1" spans="1:10">
      <c r="A74" s="20"/>
      <c r="B74" s="21"/>
      <c r="C74" s="21"/>
      <c r="D74" s="16" t="s">
        <v>77</v>
      </c>
      <c r="E74" s="25" t="s">
        <v>13</v>
      </c>
      <c r="F74" s="30">
        <v>50</v>
      </c>
      <c r="G74" s="34">
        <v>50</v>
      </c>
      <c r="H74" s="18">
        <f t="shared" si="1"/>
        <v>0</v>
      </c>
      <c r="I74" s="16" t="s">
        <v>75</v>
      </c>
      <c r="J74" s="13" t="s">
        <v>15</v>
      </c>
    </row>
    <row r="75" s="3" customFormat="1" ht="45" customHeight="1" spans="1:10">
      <c r="A75" s="20"/>
      <c r="B75" s="21"/>
      <c r="C75" s="21"/>
      <c r="D75" s="16" t="s">
        <v>78</v>
      </c>
      <c r="E75" s="25" t="s">
        <v>13</v>
      </c>
      <c r="F75" s="30">
        <v>50</v>
      </c>
      <c r="G75" s="34">
        <v>50</v>
      </c>
      <c r="H75" s="18">
        <f t="shared" si="1"/>
        <v>0</v>
      </c>
      <c r="I75" s="16" t="s">
        <v>79</v>
      </c>
      <c r="J75" s="13" t="s">
        <v>15</v>
      </c>
    </row>
    <row r="76" s="3" customFormat="1" ht="45" customHeight="1" spans="1:10">
      <c r="A76" s="27"/>
      <c r="B76" s="25"/>
      <c r="C76" s="25"/>
      <c r="D76" s="16" t="s">
        <v>80</v>
      </c>
      <c r="E76" s="25" t="s">
        <v>13</v>
      </c>
      <c r="F76" s="18">
        <v>50</v>
      </c>
      <c r="G76" s="34">
        <v>50</v>
      </c>
      <c r="H76" s="18">
        <f t="shared" si="1"/>
        <v>0</v>
      </c>
      <c r="I76" s="16" t="s">
        <v>79</v>
      </c>
      <c r="J76" s="13" t="s">
        <v>15</v>
      </c>
    </row>
    <row r="77" s="3" customFormat="1" ht="45" customHeight="1" spans="1:10">
      <c r="A77" s="19"/>
      <c r="B77" s="17"/>
      <c r="C77" s="17">
        <v>144</v>
      </c>
      <c r="D77" s="16" t="s">
        <v>81</v>
      </c>
      <c r="E77" s="17" t="s">
        <v>33</v>
      </c>
      <c r="F77" s="18">
        <v>144</v>
      </c>
      <c r="G77" s="34">
        <v>144</v>
      </c>
      <c r="H77" s="18">
        <f t="shared" si="1"/>
        <v>0</v>
      </c>
      <c r="I77" s="17" t="s">
        <v>45</v>
      </c>
      <c r="J77" s="19" t="s">
        <v>34</v>
      </c>
    </row>
    <row r="78" s="3" customFormat="1" ht="45" customHeight="1" spans="1:10">
      <c r="A78" s="19"/>
      <c r="B78" s="17"/>
      <c r="C78" s="17">
        <v>528</v>
      </c>
      <c r="D78" s="16" t="s">
        <v>82</v>
      </c>
      <c r="E78" s="17" t="s">
        <v>17</v>
      </c>
      <c r="F78" s="18">
        <v>528</v>
      </c>
      <c r="G78" s="34">
        <v>528</v>
      </c>
      <c r="H78" s="18">
        <f t="shared" si="1"/>
        <v>0</v>
      </c>
      <c r="I78" s="17" t="s">
        <v>45</v>
      </c>
      <c r="J78" s="19" t="s">
        <v>19</v>
      </c>
    </row>
    <row r="79" s="3" customFormat="1" ht="45" customHeight="1" spans="1:10">
      <c r="A79" s="31" t="s">
        <v>83</v>
      </c>
      <c r="B79" s="32"/>
      <c r="C79" s="31">
        <f t="shared" ref="C79:G79" si="2">SUM(C3:C78)</f>
        <v>19518</v>
      </c>
      <c r="D79" s="32"/>
      <c r="E79" s="31"/>
      <c r="F79" s="33">
        <f t="shared" si="2"/>
        <v>19518</v>
      </c>
      <c r="G79" s="33">
        <f t="shared" si="2"/>
        <v>12203.815033</v>
      </c>
      <c r="H79" s="35">
        <f t="shared" si="1"/>
        <v>7314.184967</v>
      </c>
      <c r="I79" s="31"/>
      <c r="J79" s="27"/>
    </row>
    <row r="90" ht="107" customHeight="1"/>
  </sheetData>
  <autoFilter xmlns:etc="http://www.wps.cn/officeDocument/2017/etCustomData" ref="A2:J79" etc:filterBottomFollowUsedRange="0">
    <extLst/>
  </autoFilter>
  <mergeCells count="42">
    <mergeCell ref="A1:J1"/>
    <mergeCell ref="A79:B79"/>
    <mergeCell ref="A3:A42"/>
    <mergeCell ref="A43:A63"/>
    <mergeCell ref="A64:A66"/>
    <mergeCell ref="A67:A76"/>
    <mergeCell ref="B3:B42"/>
    <mergeCell ref="B43:B63"/>
    <mergeCell ref="B64:B66"/>
    <mergeCell ref="B67:B76"/>
    <mergeCell ref="C3:C42"/>
    <mergeCell ref="C43:C63"/>
    <mergeCell ref="C64:C66"/>
    <mergeCell ref="C67:C76"/>
    <mergeCell ref="D5:D7"/>
    <mergeCell ref="D8:D10"/>
    <mergeCell ref="D11:D13"/>
    <mergeCell ref="D14:D16"/>
    <mergeCell ref="D17:D19"/>
    <mergeCell ref="D20:D22"/>
    <mergeCell ref="D23:D25"/>
    <mergeCell ref="D26:D28"/>
    <mergeCell ref="D29:D30"/>
    <mergeCell ref="D31:D33"/>
    <mergeCell ref="D34:D36"/>
    <mergeCell ref="D37:D38"/>
    <mergeCell ref="D39:D41"/>
    <mergeCell ref="D47:D49"/>
    <mergeCell ref="D50:D52"/>
    <mergeCell ref="D54:D55"/>
    <mergeCell ref="D59:D61"/>
    <mergeCell ref="D62:D63"/>
    <mergeCell ref="I5:I30"/>
    <mergeCell ref="I31:I33"/>
    <mergeCell ref="I34:I36"/>
    <mergeCell ref="I37:I38"/>
    <mergeCell ref="I39:I41"/>
    <mergeCell ref="I47:I49"/>
    <mergeCell ref="I50:I52"/>
    <mergeCell ref="I54:I55"/>
    <mergeCell ref="I59:I61"/>
    <mergeCell ref="I62:I63"/>
  </mergeCells>
  <pageMargins left="0.590277777777778" right="0.357638888888889" top="0.409027777777778" bottom="0.409027777777778" header="0.5" footer="0.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zoomScale="75" zoomScaleNormal="75" topLeftCell="A60" workbookViewId="0">
      <selection activeCell="D75" sqref="D75"/>
    </sheetView>
  </sheetViews>
  <sheetFormatPr defaultColWidth="9" defaultRowHeight="14.4" outlineLevelCol="7"/>
  <cols>
    <col min="1" max="1" width="8.12962962962963" style="4" customWidth="1"/>
    <col min="2" max="2" width="10.6296296296296" style="4" customWidth="1"/>
    <col min="3" max="3" width="13.6296296296296" style="4" customWidth="1"/>
    <col min="4" max="4" width="26.3333333333333" style="5" customWidth="1"/>
    <col min="5" max="5" width="28.5" style="6" customWidth="1"/>
    <col min="6" max="6" width="24.1666666666667" style="7" customWidth="1"/>
    <col min="7" max="7" width="17.6666666666667" style="6" customWidth="1"/>
    <col min="8" max="8" width="9" style="4" customWidth="1"/>
    <col min="9" max="9" width="8.5" customWidth="1"/>
    <col min="10" max="10" width="7.75" customWidth="1"/>
    <col min="13" max="13" width="8.87962962962963" customWidth="1"/>
  </cols>
  <sheetData>
    <row r="1" s="1" customFormat="1" ht="54" customHeight="1" spans="1:8">
      <c r="A1" s="8" t="s">
        <v>0</v>
      </c>
      <c r="B1" s="8"/>
      <c r="C1" s="8"/>
      <c r="D1" s="8"/>
      <c r="E1" s="8"/>
      <c r="F1" s="9"/>
      <c r="G1" s="8"/>
      <c r="H1" s="8"/>
    </row>
    <row r="2" s="2" customFormat="1" ht="42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0" t="s">
        <v>9</v>
      </c>
      <c r="H2" s="10" t="s">
        <v>10</v>
      </c>
    </row>
    <row r="3" s="3" customFormat="1" ht="35" customHeight="1" spans="1:8">
      <c r="A3" s="13">
        <v>1</v>
      </c>
      <c r="B3" s="14" t="s">
        <v>11</v>
      </c>
      <c r="C3" s="15">
        <f>SUM(F3:F42)</f>
        <v>7138.132417</v>
      </c>
      <c r="D3" s="16" t="s">
        <v>12</v>
      </c>
      <c r="E3" s="17" t="s">
        <v>13</v>
      </c>
      <c r="F3" s="18">
        <v>46.8</v>
      </c>
      <c r="G3" s="14" t="s">
        <v>14</v>
      </c>
      <c r="H3" s="19" t="s">
        <v>15</v>
      </c>
    </row>
    <row r="4" s="3" customFormat="1" ht="35" customHeight="1" spans="1:8">
      <c r="A4" s="20"/>
      <c r="B4" s="21"/>
      <c r="C4" s="22"/>
      <c r="D4" s="16" t="s">
        <v>16</v>
      </c>
      <c r="E4" s="17" t="s">
        <v>17</v>
      </c>
      <c r="F4" s="18">
        <v>11</v>
      </c>
      <c r="G4" s="16" t="s">
        <v>18</v>
      </c>
      <c r="H4" s="19" t="s">
        <v>19</v>
      </c>
    </row>
    <row r="5" s="3" customFormat="1" ht="35" customHeight="1" spans="1:8">
      <c r="A5" s="20"/>
      <c r="B5" s="21"/>
      <c r="C5" s="22"/>
      <c r="D5" s="23" t="s">
        <v>20</v>
      </c>
      <c r="E5" s="17" t="s">
        <v>13</v>
      </c>
      <c r="F5" s="18">
        <v>171.667905</v>
      </c>
      <c r="G5" s="23" t="s">
        <v>21</v>
      </c>
      <c r="H5" s="19" t="s">
        <v>15</v>
      </c>
    </row>
    <row r="6" s="3" customFormat="1" ht="35" customHeight="1" spans="1:8">
      <c r="A6" s="20"/>
      <c r="B6" s="21"/>
      <c r="C6" s="22"/>
      <c r="D6" s="24"/>
      <c r="E6" s="25" t="s">
        <v>22</v>
      </c>
      <c r="F6" s="18">
        <v>371.901696</v>
      </c>
      <c r="G6" s="24"/>
      <c r="H6" s="19" t="s">
        <v>23</v>
      </c>
    </row>
    <row r="7" s="3" customFormat="1" ht="35" customHeight="1" spans="1:8">
      <c r="A7" s="20"/>
      <c r="B7" s="21"/>
      <c r="C7" s="22"/>
      <c r="D7" s="24"/>
      <c r="E7" s="25" t="s">
        <v>17</v>
      </c>
      <c r="F7" s="18">
        <v>50</v>
      </c>
      <c r="G7" s="24"/>
      <c r="H7" s="19" t="s">
        <v>19</v>
      </c>
    </row>
    <row r="8" s="3" customFormat="1" ht="35" customHeight="1" spans="1:8">
      <c r="A8" s="20"/>
      <c r="B8" s="21"/>
      <c r="C8" s="22"/>
      <c r="D8" s="23" t="s">
        <v>24</v>
      </c>
      <c r="E8" s="17" t="s">
        <v>13</v>
      </c>
      <c r="F8" s="18">
        <v>200</v>
      </c>
      <c r="G8" s="24"/>
      <c r="H8" s="19" t="s">
        <v>15</v>
      </c>
    </row>
    <row r="9" s="3" customFormat="1" ht="35" customHeight="1" spans="1:8">
      <c r="A9" s="20"/>
      <c r="B9" s="21"/>
      <c r="C9" s="22"/>
      <c r="D9" s="24"/>
      <c r="E9" s="25" t="s">
        <v>22</v>
      </c>
      <c r="F9" s="18">
        <v>630.069993</v>
      </c>
      <c r="G9" s="24"/>
      <c r="H9" s="19" t="s">
        <v>23</v>
      </c>
    </row>
    <row r="10" s="3" customFormat="1" ht="35" customHeight="1" spans="1:8">
      <c r="A10" s="20"/>
      <c r="B10" s="21"/>
      <c r="C10" s="22"/>
      <c r="D10" s="24"/>
      <c r="E10" s="25" t="s">
        <v>17</v>
      </c>
      <c r="F10" s="18">
        <v>78</v>
      </c>
      <c r="G10" s="24"/>
      <c r="H10" s="19" t="s">
        <v>19</v>
      </c>
    </row>
    <row r="11" s="3" customFormat="1" ht="35" customHeight="1" spans="1:8">
      <c r="A11" s="20"/>
      <c r="B11" s="21"/>
      <c r="C11" s="22"/>
      <c r="D11" s="23" t="s">
        <v>25</v>
      </c>
      <c r="E11" s="17" t="s">
        <v>13</v>
      </c>
      <c r="F11" s="18">
        <v>150</v>
      </c>
      <c r="G11" s="24"/>
      <c r="H11" s="19" t="s">
        <v>15</v>
      </c>
    </row>
    <row r="12" s="3" customFormat="1" ht="35" customHeight="1" spans="1:8">
      <c r="A12" s="20"/>
      <c r="B12" s="21"/>
      <c r="C12" s="22"/>
      <c r="D12" s="24"/>
      <c r="E12" s="25" t="s">
        <v>22</v>
      </c>
      <c r="F12" s="18">
        <v>474.628532</v>
      </c>
      <c r="G12" s="24"/>
      <c r="H12" s="19" t="s">
        <v>23</v>
      </c>
    </row>
    <row r="13" s="3" customFormat="1" ht="35" customHeight="1" spans="1:8">
      <c r="A13" s="20"/>
      <c r="B13" s="21"/>
      <c r="C13" s="22"/>
      <c r="D13" s="24"/>
      <c r="E13" s="25" t="s">
        <v>17</v>
      </c>
      <c r="F13" s="18">
        <v>56</v>
      </c>
      <c r="G13" s="24"/>
      <c r="H13" s="19" t="s">
        <v>19</v>
      </c>
    </row>
    <row r="14" s="3" customFormat="1" ht="35" customHeight="1" spans="1:8">
      <c r="A14" s="20"/>
      <c r="B14" s="21"/>
      <c r="C14" s="22"/>
      <c r="D14" s="23" t="s">
        <v>26</v>
      </c>
      <c r="E14" s="17" t="s">
        <v>13</v>
      </c>
      <c r="F14" s="18">
        <v>150</v>
      </c>
      <c r="G14" s="24"/>
      <c r="H14" s="19" t="s">
        <v>15</v>
      </c>
    </row>
    <row r="15" s="3" customFormat="1" ht="35" customHeight="1" spans="1:8">
      <c r="A15" s="20"/>
      <c r="B15" s="21"/>
      <c r="C15" s="22"/>
      <c r="D15" s="24"/>
      <c r="E15" s="25" t="s">
        <v>22</v>
      </c>
      <c r="F15" s="18">
        <v>381.837712</v>
      </c>
      <c r="G15" s="24"/>
      <c r="H15" s="19" t="s">
        <v>23</v>
      </c>
    </row>
    <row r="16" s="3" customFormat="1" ht="35" customHeight="1" spans="1:8">
      <c r="A16" s="20"/>
      <c r="B16" s="21"/>
      <c r="C16" s="22"/>
      <c r="D16" s="24"/>
      <c r="E16" s="25" t="s">
        <v>17</v>
      </c>
      <c r="F16" s="18">
        <v>57</v>
      </c>
      <c r="G16" s="24"/>
      <c r="H16" s="19" t="s">
        <v>19</v>
      </c>
    </row>
    <row r="17" s="3" customFormat="1" ht="35" customHeight="1" spans="1:8">
      <c r="A17" s="20"/>
      <c r="B17" s="21"/>
      <c r="C17" s="22"/>
      <c r="D17" s="23" t="s">
        <v>27</v>
      </c>
      <c r="E17" s="17" t="s">
        <v>13</v>
      </c>
      <c r="F17" s="18">
        <v>150</v>
      </c>
      <c r="G17" s="24"/>
      <c r="H17" s="19" t="s">
        <v>15</v>
      </c>
    </row>
    <row r="18" s="3" customFormat="1" ht="35" customHeight="1" spans="1:8">
      <c r="A18" s="20"/>
      <c r="B18" s="21"/>
      <c r="C18" s="22"/>
      <c r="D18" s="24"/>
      <c r="E18" s="25" t="s">
        <v>22</v>
      </c>
      <c r="F18" s="18">
        <v>476.046824</v>
      </c>
      <c r="G18" s="24"/>
      <c r="H18" s="19" t="s">
        <v>23</v>
      </c>
    </row>
    <row r="19" s="3" customFormat="1" ht="35" customHeight="1" spans="1:8">
      <c r="A19" s="20"/>
      <c r="B19" s="21"/>
      <c r="C19" s="22"/>
      <c r="D19" s="24"/>
      <c r="E19" s="25" t="s">
        <v>17</v>
      </c>
      <c r="F19" s="18">
        <v>57</v>
      </c>
      <c r="G19" s="24"/>
      <c r="H19" s="19" t="s">
        <v>19</v>
      </c>
    </row>
    <row r="20" s="3" customFormat="1" ht="35" customHeight="1" spans="1:8">
      <c r="A20" s="20"/>
      <c r="B20" s="21"/>
      <c r="C20" s="22"/>
      <c r="D20" s="23" t="s">
        <v>28</v>
      </c>
      <c r="E20" s="17" t="s">
        <v>13</v>
      </c>
      <c r="F20" s="18">
        <v>150</v>
      </c>
      <c r="G20" s="24"/>
      <c r="H20" s="19" t="s">
        <v>15</v>
      </c>
    </row>
    <row r="21" s="3" customFormat="1" ht="35" customHeight="1" spans="1:8">
      <c r="A21" s="20"/>
      <c r="B21" s="21"/>
      <c r="C21" s="22"/>
      <c r="D21" s="24"/>
      <c r="E21" s="25" t="s">
        <v>22</v>
      </c>
      <c r="F21" s="18">
        <v>277.598764</v>
      </c>
      <c r="G21" s="24"/>
      <c r="H21" s="19" t="s">
        <v>23</v>
      </c>
    </row>
    <row r="22" s="3" customFormat="1" ht="35" customHeight="1" spans="1:8">
      <c r="A22" s="20"/>
      <c r="B22" s="21"/>
      <c r="C22" s="22"/>
      <c r="D22" s="24"/>
      <c r="E22" s="25" t="s">
        <v>17</v>
      </c>
      <c r="F22" s="18">
        <v>48</v>
      </c>
      <c r="G22" s="24"/>
      <c r="H22" s="19" t="s">
        <v>19</v>
      </c>
    </row>
    <row r="23" s="3" customFormat="1" ht="35" customHeight="1" spans="1:8">
      <c r="A23" s="20"/>
      <c r="B23" s="21"/>
      <c r="C23" s="22"/>
      <c r="D23" s="23" t="s">
        <v>29</v>
      </c>
      <c r="E23" s="17" t="s">
        <v>13</v>
      </c>
      <c r="F23" s="18">
        <v>132.8</v>
      </c>
      <c r="G23" s="24"/>
      <c r="H23" s="19" t="s">
        <v>15</v>
      </c>
    </row>
    <row r="24" s="3" customFormat="1" ht="35" customHeight="1" spans="1:8">
      <c r="A24" s="20"/>
      <c r="B24" s="21"/>
      <c r="C24" s="22"/>
      <c r="D24" s="24"/>
      <c r="E24" s="25" t="s">
        <v>22</v>
      </c>
      <c r="F24" s="18">
        <v>513.055056</v>
      </c>
      <c r="G24" s="24"/>
      <c r="H24" s="19" t="s">
        <v>23</v>
      </c>
    </row>
    <row r="25" s="3" customFormat="1" ht="35" customHeight="1" spans="1:8">
      <c r="A25" s="20"/>
      <c r="B25" s="21"/>
      <c r="C25" s="22"/>
      <c r="D25" s="24"/>
      <c r="E25" s="25" t="s">
        <v>17</v>
      </c>
      <c r="F25" s="18">
        <v>61</v>
      </c>
      <c r="G25" s="24"/>
      <c r="H25" s="19" t="s">
        <v>19</v>
      </c>
    </row>
    <row r="26" s="3" customFormat="1" ht="35" customHeight="1" spans="1:8">
      <c r="A26" s="20"/>
      <c r="B26" s="21"/>
      <c r="C26" s="22"/>
      <c r="D26" s="23" t="s">
        <v>30</v>
      </c>
      <c r="E26" s="17" t="s">
        <v>13</v>
      </c>
      <c r="F26" s="18">
        <v>117.02</v>
      </c>
      <c r="G26" s="24"/>
      <c r="H26" s="19" t="s">
        <v>15</v>
      </c>
    </row>
    <row r="27" s="3" customFormat="1" ht="35" customHeight="1" spans="1:8">
      <c r="A27" s="20"/>
      <c r="B27" s="21"/>
      <c r="C27" s="22"/>
      <c r="D27" s="24"/>
      <c r="E27" s="25" t="s">
        <v>22</v>
      </c>
      <c r="F27" s="18">
        <v>372.741423</v>
      </c>
      <c r="G27" s="24"/>
      <c r="H27" s="19" t="s">
        <v>23</v>
      </c>
    </row>
    <row r="28" s="3" customFormat="1" ht="35" customHeight="1" spans="1:8">
      <c r="A28" s="20"/>
      <c r="B28" s="21"/>
      <c r="C28" s="22"/>
      <c r="D28" s="24"/>
      <c r="E28" s="25" t="s">
        <v>17</v>
      </c>
      <c r="F28" s="18">
        <v>44</v>
      </c>
      <c r="G28" s="24"/>
      <c r="H28" s="19" t="s">
        <v>19</v>
      </c>
    </row>
    <row r="29" s="3" customFormat="1" ht="35" customHeight="1" spans="1:8">
      <c r="A29" s="20"/>
      <c r="B29" s="21"/>
      <c r="C29" s="22"/>
      <c r="D29" s="23" t="s">
        <v>31</v>
      </c>
      <c r="E29" s="25" t="s">
        <v>22</v>
      </c>
      <c r="F29" s="18">
        <v>293</v>
      </c>
      <c r="G29" s="24"/>
      <c r="H29" s="19" t="s">
        <v>23</v>
      </c>
    </row>
    <row r="30" s="3" customFormat="1" ht="35" customHeight="1" spans="1:8">
      <c r="A30" s="20"/>
      <c r="B30" s="21"/>
      <c r="C30" s="22"/>
      <c r="D30" s="24"/>
      <c r="E30" s="25" t="s">
        <v>17</v>
      </c>
      <c r="F30" s="18">
        <v>57</v>
      </c>
      <c r="G30" s="24"/>
      <c r="H30" s="19" t="s">
        <v>19</v>
      </c>
    </row>
    <row r="31" s="3" customFormat="1" ht="35" customHeight="1" spans="1:8">
      <c r="A31" s="20"/>
      <c r="B31" s="21"/>
      <c r="C31" s="22"/>
      <c r="D31" s="23" t="s">
        <v>32</v>
      </c>
      <c r="E31" s="17" t="s">
        <v>33</v>
      </c>
      <c r="F31" s="18">
        <v>359.68</v>
      </c>
      <c r="G31" s="14" t="s">
        <v>21</v>
      </c>
      <c r="H31" s="19" t="s">
        <v>34</v>
      </c>
    </row>
    <row r="32" s="3" customFormat="1" ht="35" customHeight="1" spans="1:8">
      <c r="A32" s="20"/>
      <c r="B32" s="21"/>
      <c r="C32" s="22"/>
      <c r="D32" s="24"/>
      <c r="E32" s="25" t="s">
        <v>22</v>
      </c>
      <c r="F32" s="18">
        <v>398.752448</v>
      </c>
      <c r="G32" s="21"/>
      <c r="H32" s="19" t="s">
        <v>23</v>
      </c>
    </row>
    <row r="33" s="3" customFormat="1" ht="35" customHeight="1" spans="1:8">
      <c r="A33" s="20"/>
      <c r="B33" s="21"/>
      <c r="C33" s="22"/>
      <c r="D33" s="26"/>
      <c r="E33" s="17" t="s">
        <v>17</v>
      </c>
      <c r="F33" s="18">
        <v>65</v>
      </c>
      <c r="G33" s="21"/>
      <c r="H33" s="19" t="s">
        <v>19</v>
      </c>
    </row>
    <row r="34" s="3" customFormat="1" ht="35" customHeight="1" spans="1:8">
      <c r="A34" s="20"/>
      <c r="B34" s="21"/>
      <c r="C34" s="22"/>
      <c r="D34" s="24" t="s">
        <v>35</v>
      </c>
      <c r="E34" s="25" t="s">
        <v>22</v>
      </c>
      <c r="F34" s="18">
        <v>9.265356</v>
      </c>
      <c r="G34" s="14" t="s">
        <v>21</v>
      </c>
      <c r="H34" s="19" t="s">
        <v>23</v>
      </c>
    </row>
    <row r="35" s="3" customFormat="1" ht="35" customHeight="1" spans="1:8">
      <c r="A35" s="20"/>
      <c r="B35" s="21"/>
      <c r="C35" s="22"/>
      <c r="D35" s="24"/>
      <c r="E35" s="17" t="s">
        <v>17</v>
      </c>
      <c r="F35" s="18">
        <v>18</v>
      </c>
      <c r="G35" s="21"/>
      <c r="H35" s="19" t="s">
        <v>19</v>
      </c>
    </row>
    <row r="36" s="3" customFormat="1" ht="35" customHeight="1" spans="1:8">
      <c r="A36" s="20"/>
      <c r="B36" s="21"/>
      <c r="C36" s="22"/>
      <c r="D36" s="26"/>
      <c r="E36" s="17" t="s">
        <v>33</v>
      </c>
      <c r="F36" s="18">
        <v>151.32</v>
      </c>
      <c r="G36" s="21"/>
      <c r="H36" s="19" t="s">
        <v>34</v>
      </c>
    </row>
    <row r="37" s="3" customFormat="1" ht="35" customHeight="1" spans="1:8">
      <c r="A37" s="20"/>
      <c r="B37" s="21"/>
      <c r="C37" s="22"/>
      <c r="D37" s="23" t="s">
        <v>36</v>
      </c>
      <c r="E37" s="17" t="s">
        <v>37</v>
      </c>
      <c r="F37" s="18">
        <v>128</v>
      </c>
      <c r="G37" s="14" t="s">
        <v>21</v>
      </c>
      <c r="H37" s="19" t="s">
        <v>15</v>
      </c>
    </row>
    <row r="38" s="3" customFormat="1" ht="35" customHeight="1" spans="1:8">
      <c r="A38" s="20"/>
      <c r="B38" s="21"/>
      <c r="C38" s="22"/>
      <c r="D38" s="26"/>
      <c r="E38" s="17" t="s">
        <v>17</v>
      </c>
      <c r="F38" s="18">
        <v>12</v>
      </c>
      <c r="G38" s="25"/>
      <c r="H38" s="19" t="s">
        <v>19</v>
      </c>
    </row>
    <row r="39" s="3" customFormat="1" ht="35" customHeight="1" spans="1:8">
      <c r="A39" s="20"/>
      <c r="B39" s="21"/>
      <c r="C39" s="22"/>
      <c r="D39" s="23" t="s">
        <v>38</v>
      </c>
      <c r="E39" s="17" t="s">
        <v>37</v>
      </c>
      <c r="F39" s="18">
        <v>200</v>
      </c>
      <c r="G39" s="14" t="s">
        <v>21</v>
      </c>
      <c r="H39" s="19" t="s">
        <v>15</v>
      </c>
    </row>
    <row r="40" s="3" customFormat="1" ht="35" customHeight="1" spans="1:8">
      <c r="A40" s="20"/>
      <c r="B40" s="21"/>
      <c r="C40" s="22"/>
      <c r="D40" s="24"/>
      <c r="E40" s="17" t="s">
        <v>33</v>
      </c>
      <c r="F40" s="18">
        <v>40</v>
      </c>
      <c r="G40" s="21"/>
      <c r="H40" s="19" t="s">
        <v>34</v>
      </c>
    </row>
    <row r="41" s="3" customFormat="1" ht="35" customHeight="1" spans="1:8">
      <c r="A41" s="20"/>
      <c r="B41" s="21"/>
      <c r="C41" s="22"/>
      <c r="D41" s="26"/>
      <c r="E41" s="17" t="s">
        <v>17</v>
      </c>
      <c r="F41" s="18">
        <v>16</v>
      </c>
      <c r="G41" s="25"/>
      <c r="H41" s="19" t="s">
        <v>19</v>
      </c>
    </row>
    <row r="42" s="3" customFormat="1" ht="35" customHeight="1" spans="1:8">
      <c r="A42" s="27"/>
      <c r="B42" s="25"/>
      <c r="C42" s="28"/>
      <c r="D42" s="17" t="s">
        <v>39</v>
      </c>
      <c r="E42" s="17" t="s">
        <v>13</v>
      </c>
      <c r="F42" s="18">
        <v>161.946708</v>
      </c>
      <c r="G42" s="17" t="s">
        <v>40</v>
      </c>
      <c r="H42" s="19" t="s">
        <v>15</v>
      </c>
    </row>
    <row r="43" s="3" customFormat="1" ht="35" customHeight="1" spans="1:8">
      <c r="A43" s="20">
        <v>2</v>
      </c>
      <c r="B43" s="21" t="s">
        <v>41</v>
      </c>
      <c r="C43" s="21">
        <f>SUM(F43:F63)</f>
        <v>10927.867583</v>
      </c>
      <c r="D43" s="16" t="s">
        <v>42</v>
      </c>
      <c r="E43" s="25" t="s">
        <v>13</v>
      </c>
      <c r="F43" s="29">
        <v>3150</v>
      </c>
      <c r="G43" s="17" t="s">
        <v>43</v>
      </c>
      <c r="H43" s="19" t="s">
        <v>15</v>
      </c>
    </row>
    <row r="44" s="3" customFormat="1" ht="35" customHeight="1" spans="1:8">
      <c r="A44" s="20"/>
      <c r="B44" s="21"/>
      <c r="C44" s="21"/>
      <c r="D44" s="16" t="s">
        <v>44</v>
      </c>
      <c r="E44" s="25" t="s">
        <v>13</v>
      </c>
      <c r="F44" s="18">
        <v>1388</v>
      </c>
      <c r="G44" s="17" t="s">
        <v>45</v>
      </c>
      <c r="H44" s="20" t="s">
        <v>15</v>
      </c>
    </row>
    <row r="45" s="3" customFormat="1" ht="35" customHeight="1" spans="1:8">
      <c r="A45" s="20"/>
      <c r="B45" s="21"/>
      <c r="C45" s="21"/>
      <c r="D45" s="16" t="s">
        <v>46</v>
      </c>
      <c r="E45" s="17" t="s">
        <v>22</v>
      </c>
      <c r="F45" s="18">
        <v>320</v>
      </c>
      <c r="G45" s="17" t="s">
        <v>45</v>
      </c>
      <c r="H45" s="19" t="s">
        <v>23</v>
      </c>
    </row>
    <row r="46" s="3" customFormat="1" ht="35" customHeight="1" spans="1:8">
      <c r="A46" s="20"/>
      <c r="B46" s="21"/>
      <c r="C46" s="21"/>
      <c r="D46" s="16" t="s">
        <v>47</v>
      </c>
      <c r="E46" s="25" t="s">
        <v>13</v>
      </c>
      <c r="F46" s="18">
        <v>274</v>
      </c>
      <c r="G46" s="17" t="s">
        <v>48</v>
      </c>
      <c r="H46" s="19" t="s">
        <v>15</v>
      </c>
    </row>
    <row r="47" s="3" customFormat="1" ht="35" customHeight="1" spans="1:8">
      <c r="A47" s="20"/>
      <c r="B47" s="21"/>
      <c r="C47" s="21"/>
      <c r="D47" s="23" t="s">
        <v>49</v>
      </c>
      <c r="E47" s="25" t="s">
        <v>13</v>
      </c>
      <c r="F47" s="18">
        <v>1500</v>
      </c>
      <c r="G47" s="17" t="s">
        <v>21</v>
      </c>
      <c r="H47" s="13" t="s">
        <v>15</v>
      </c>
    </row>
    <row r="48" s="3" customFormat="1" ht="35" customHeight="1" spans="1:8">
      <c r="A48" s="20"/>
      <c r="B48" s="21"/>
      <c r="C48" s="21"/>
      <c r="D48" s="24"/>
      <c r="E48" s="25" t="s">
        <v>17</v>
      </c>
      <c r="F48" s="18">
        <v>360</v>
      </c>
      <c r="G48" s="17"/>
      <c r="H48" s="13" t="s">
        <v>19</v>
      </c>
    </row>
    <row r="49" s="3" customFormat="1" ht="35" customHeight="1" spans="1:8">
      <c r="A49" s="20"/>
      <c r="B49" s="21"/>
      <c r="C49" s="21"/>
      <c r="D49" s="26"/>
      <c r="E49" s="25" t="s">
        <v>22</v>
      </c>
      <c r="F49" s="18">
        <v>1640</v>
      </c>
      <c r="G49" s="17"/>
      <c r="H49" s="13" t="s">
        <v>23</v>
      </c>
    </row>
    <row r="50" s="3" customFormat="1" ht="35" customHeight="1" spans="1:8">
      <c r="A50" s="20"/>
      <c r="B50" s="21"/>
      <c r="C50" s="21"/>
      <c r="D50" s="24" t="s">
        <v>50</v>
      </c>
      <c r="E50" s="25" t="s">
        <v>17</v>
      </c>
      <c r="F50" s="18">
        <v>80</v>
      </c>
      <c r="G50" s="17" t="s">
        <v>21</v>
      </c>
      <c r="H50" s="13" t="s">
        <v>19</v>
      </c>
    </row>
    <row r="51" s="3" customFormat="1" ht="35" customHeight="1" spans="1:8">
      <c r="A51" s="20"/>
      <c r="B51" s="21"/>
      <c r="C51" s="21"/>
      <c r="D51" s="24"/>
      <c r="E51" s="25" t="s">
        <v>13</v>
      </c>
      <c r="F51" s="18">
        <v>69.565387</v>
      </c>
      <c r="G51" s="17"/>
      <c r="H51" s="13" t="s">
        <v>15</v>
      </c>
    </row>
    <row r="52" s="3" customFormat="1" ht="35" customHeight="1" spans="1:8">
      <c r="A52" s="20"/>
      <c r="B52" s="21"/>
      <c r="C52" s="21"/>
      <c r="D52" s="26"/>
      <c r="E52" s="25" t="s">
        <v>22</v>
      </c>
      <c r="F52" s="18">
        <v>850.434613</v>
      </c>
      <c r="G52" s="17"/>
      <c r="H52" s="13" t="s">
        <v>23</v>
      </c>
    </row>
    <row r="53" s="3" customFormat="1" ht="35" customHeight="1" spans="1:8">
      <c r="A53" s="20"/>
      <c r="B53" s="21"/>
      <c r="C53" s="21"/>
      <c r="D53" s="16" t="s">
        <v>51</v>
      </c>
      <c r="E53" s="25" t="s">
        <v>13</v>
      </c>
      <c r="F53" s="18">
        <v>87.2</v>
      </c>
      <c r="G53" s="14" t="s">
        <v>14</v>
      </c>
      <c r="H53" s="13" t="s">
        <v>15</v>
      </c>
    </row>
    <row r="54" s="3" customFormat="1" ht="35" customHeight="1" spans="1:8">
      <c r="A54" s="20"/>
      <c r="B54" s="21"/>
      <c r="C54" s="21"/>
      <c r="D54" s="23" t="s">
        <v>52</v>
      </c>
      <c r="E54" s="17" t="s">
        <v>37</v>
      </c>
      <c r="F54" s="18">
        <v>89</v>
      </c>
      <c r="G54" s="14" t="s">
        <v>21</v>
      </c>
      <c r="H54" s="13" t="s">
        <v>15</v>
      </c>
    </row>
    <row r="55" s="3" customFormat="1" ht="35" customHeight="1" spans="1:8">
      <c r="A55" s="20"/>
      <c r="B55" s="21"/>
      <c r="C55" s="21"/>
      <c r="D55" s="26"/>
      <c r="E55" s="17" t="s">
        <v>17</v>
      </c>
      <c r="F55" s="18">
        <v>8</v>
      </c>
      <c r="G55" s="21"/>
      <c r="H55" s="13" t="s">
        <v>19</v>
      </c>
    </row>
    <row r="56" s="3" customFormat="1" ht="35" customHeight="1" spans="1:8">
      <c r="A56" s="20"/>
      <c r="B56" s="21"/>
      <c r="C56" s="21"/>
      <c r="D56" s="16" t="s">
        <v>53</v>
      </c>
      <c r="E56" s="17" t="s">
        <v>37</v>
      </c>
      <c r="F56" s="18">
        <v>50</v>
      </c>
      <c r="G56" s="14" t="s">
        <v>21</v>
      </c>
      <c r="H56" s="13" t="s">
        <v>15</v>
      </c>
    </row>
    <row r="57" s="3" customFormat="1" ht="35" customHeight="1" spans="1:8">
      <c r="A57" s="20"/>
      <c r="B57" s="21"/>
      <c r="C57" s="21"/>
      <c r="D57" s="16" t="s">
        <v>54</v>
      </c>
      <c r="E57" s="17" t="s">
        <v>37</v>
      </c>
      <c r="F57" s="18">
        <v>56</v>
      </c>
      <c r="G57" s="17" t="s">
        <v>55</v>
      </c>
      <c r="H57" s="13" t="s">
        <v>15</v>
      </c>
    </row>
    <row r="58" s="3" customFormat="1" ht="35" customHeight="1" spans="1:8">
      <c r="A58" s="20"/>
      <c r="B58" s="21"/>
      <c r="C58" s="21"/>
      <c r="D58" s="16" t="s">
        <v>56</v>
      </c>
      <c r="E58" s="17" t="s">
        <v>22</v>
      </c>
      <c r="F58" s="18">
        <v>20</v>
      </c>
      <c r="G58" s="17" t="s">
        <v>45</v>
      </c>
      <c r="H58" s="19" t="s">
        <v>23</v>
      </c>
    </row>
    <row r="59" s="3" customFormat="1" ht="35" customHeight="1" spans="1:8">
      <c r="A59" s="20"/>
      <c r="B59" s="21"/>
      <c r="C59" s="21"/>
      <c r="D59" s="23" t="s">
        <v>57</v>
      </c>
      <c r="E59" s="17" t="s">
        <v>37</v>
      </c>
      <c r="F59" s="18">
        <v>707.2</v>
      </c>
      <c r="G59" s="14" t="s">
        <v>21</v>
      </c>
      <c r="H59" s="19" t="s">
        <v>15</v>
      </c>
    </row>
    <row r="60" s="3" customFormat="1" ht="35" customHeight="1" spans="1:8">
      <c r="A60" s="20"/>
      <c r="B60" s="21"/>
      <c r="C60" s="21"/>
      <c r="D60" s="24"/>
      <c r="E60" s="25" t="s">
        <v>22</v>
      </c>
      <c r="F60" s="18">
        <v>87.667583</v>
      </c>
      <c r="G60" s="21"/>
      <c r="H60" s="19" t="s">
        <v>23</v>
      </c>
    </row>
    <row r="61" s="3" customFormat="1" ht="35" customHeight="1" spans="1:8">
      <c r="A61" s="20"/>
      <c r="B61" s="21"/>
      <c r="C61" s="21"/>
      <c r="D61" s="26"/>
      <c r="E61" s="17" t="s">
        <v>17</v>
      </c>
      <c r="F61" s="18">
        <v>80.8</v>
      </c>
      <c r="G61" s="25"/>
      <c r="H61" s="19" t="s">
        <v>19</v>
      </c>
    </row>
    <row r="62" s="3" customFormat="1" ht="35" customHeight="1" spans="1:8">
      <c r="A62" s="20"/>
      <c r="B62" s="21"/>
      <c r="C62" s="21"/>
      <c r="D62" s="23" t="s">
        <v>58</v>
      </c>
      <c r="E62" s="17" t="s">
        <v>37</v>
      </c>
      <c r="F62" s="18">
        <v>102.8</v>
      </c>
      <c r="G62" s="14" t="s">
        <v>21</v>
      </c>
      <c r="H62" s="19" t="s">
        <v>15</v>
      </c>
    </row>
    <row r="63" s="3" customFormat="1" ht="35" customHeight="1" spans="1:8">
      <c r="A63" s="20"/>
      <c r="B63" s="21"/>
      <c r="C63" s="21"/>
      <c r="D63" s="26"/>
      <c r="E63" s="17" t="s">
        <v>17</v>
      </c>
      <c r="F63" s="18">
        <v>7.2</v>
      </c>
      <c r="G63" s="25"/>
      <c r="H63" s="19" t="s">
        <v>19</v>
      </c>
    </row>
    <row r="64" s="3" customFormat="1" ht="35" customHeight="1" spans="1:8">
      <c r="A64" s="19">
        <v>3</v>
      </c>
      <c r="B64" s="17" t="s">
        <v>59</v>
      </c>
      <c r="C64" s="17">
        <f>SUM(F64:F66)</f>
        <v>280</v>
      </c>
      <c r="D64" s="16" t="s">
        <v>60</v>
      </c>
      <c r="E64" s="25" t="s">
        <v>22</v>
      </c>
      <c r="F64" s="29">
        <v>40</v>
      </c>
      <c r="G64" s="17" t="s">
        <v>45</v>
      </c>
      <c r="H64" s="19" t="s">
        <v>23</v>
      </c>
    </row>
    <row r="65" s="3" customFormat="1" ht="35" customHeight="1" spans="1:8">
      <c r="A65" s="19"/>
      <c r="B65" s="17"/>
      <c r="C65" s="17"/>
      <c r="D65" s="16" t="s">
        <v>61</v>
      </c>
      <c r="E65" s="25" t="s">
        <v>13</v>
      </c>
      <c r="F65" s="18">
        <v>120</v>
      </c>
      <c r="G65" s="17" t="s">
        <v>45</v>
      </c>
      <c r="H65" s="13" t="s">
        <v>15</v>
      </c>
    </row>
    <row r="66" s="3" customFormat="1" ht="35" customHeight="1" spans="1:8">
      <c r="A66" s="13"/>
      <c r="B66" s="14"/>
      <c r="C66" s="14"/>
      <c r="D66" s="16" t="s">
        <v>62</v>
      </c>
      <c r="E66" s="17" t="s">
        <v>33</v>
      </c>
      <c r="F66" s="18">
        <v>120</v>
      </c>
      <c r="G66" s="14" t="s">
        <v>63</v>
      </c>
      <c r="H66" s="19" t="s">
        <v>34</v>
      </c>
    </row>
    <row r="67" s="3" customFormat="1" ht="35" customHeight="1" spans="1:8">
      <c r="A67" s="13">
        <v>4</v>
      </c>
      <c r="B67" s="14" t="s">
        <v>64</v>
      </c>
      <c r="C67" s="14">
        <f>SUM(F67:F76)</f>
        <v>500</v>
      </c>
      <c r="D67" s="16" t="s">
        <v>65</v>
      </c>
      <c r="E67" s="25" t="s">
        <v>13</v>
      </c>
      <c r="F67" s="30">
        <v>50</v>
      </c>
      <c r="G67" s="16" t="s">
        <v>18</v>
      </c>
      <c r="H67" s="13" t="s">
        <v>15</v>
      </c>
    </row>
    <row r="68" s="3" customFormat="1" ht="35" customHeight="1" spans="1:8">
      <c r="A68" s="20"/>
      <c r="B68" s="21"/>
      <c r="C68" s="21"/>
      <c r="D68" s="16" t="s">
        <v>66</v>
      </c>
      <c r="E68" s="25" t="s">
        <v>13</v>
      </c>
      <c r="F68" s="30">
        <v>50</v>
      </c>
      <c r="G68" s="16" t="s">
        <v>67</v>
      </c>
      <c r="H68" s="13" t="s">
        <v>15</v>
      </c>
    </row>
    <row r="69" s="3" customFormat="1" ht="35" customHeight="1" spans="1:8">
      <c r="A69" s="20"/>
      <c r="B69" s="21"/>
      <c r="C69" s="21"/>
      <c r="D69" s="16" t="s">
        <v>68</v>
      </c>
      <c r="E69" s="25" t="s">
        <v>22</v>
      </c>
      <c r="F69" s="30">
        <v>50</v>
      </c>
      <c r="G69" s="16" t="s">
        <v>69</v>
      </c>
      <c r="H69" s="13" t="s">
        <v>23</v>
      </c>
    </row>
    <row r="70" s="3" customFormat="1" ht="35" customHeight="1" spans="1:8">
      <c r="A70" s="20"/>
      <c r="B70" s="21"/>
      <c r="C70" s="21"/>
      <c r="D70" s="16" t="s">
        <v>70</v>
      </c>
      <c r="E70" s="17" t="s">
        <v>13</v>
      </c>
      <c r="F70" s="18">
        <v>50</v>
      </c>
      <c r="G70" s="16" t="s">
        <v>71</v>
      </c>
      <c r="H70" s="19" t="s">
        <v>15</v>
      </c>
    </row>
    <row r="71" s="3" customFormat="1" ht="35" customHeight="1" spans="1:8">
      <c r="A71" s="20"/>
      <c r="B71" s="21"/>
      <c r="C71" s="21"/>
      <c r="D71" s="16" t="s">
        <v>72</v>
      </c>
      <c r="E71" s="25" t="s">
        <v>13</v>
      </c>
      <c r="F71" s="18">
        <v>50</v>
      </c>
      <c r="G71" s="16" t="s">
        <v>73</v>
      </c>
      <c r="H71" s="13" t="s">
        <v>15</v>
      </c>
    </row>
    <row r="72" s="3" customFormat="1" ht="35" customHeight="1" spans="1:8">
      <c r="A72" s="20"/>
      <c r="B72" s="21"/>
      <c r="C72" s="21"/>
      <c r="D72" s="16" t="s">
        <v>74</v>
      </c>
      <c r="E72" s="25" t="s">
        <v>13</v>
      </c>
      <c r="F72" s="30">
        <v>50</v>
      </c>
      <c r="G72" s="16" t="s">
        <v>75</v>
      </c>
      <c r="H72" s="13" t="s">
        <v>15</v>
      </c>
    </row>
    <row r="73" s="3" customFormat="1" ht="35" customHeight="1" spans="1:8">
      <c r="A73" s="20"/>
      <c r="B73" s="21"/>
      <c r="C73" s="21"/>
      <c r="D73" s="16" t="s">
        <v>76</v>
      </c>
      <c r="E73" s="25" t="s">
        <v>13</v>
      </c>
      <c r="F73" s="30">
        <v>50</v>
      </c>
      <c r="G73" s="16" t="s">
        <v>75</v>
      </c>
      <c r="H73" s="13" t="s">
        <v>15</v>
      </c>
    </row>
    <row r="74" s="3" customFormat="1" ht="35" customHeight="1" spans="1:8">
      <c r="A74" s="20"/>
      <c r="B74" s="21"/>
      <c r="C74" s="21"/>
      <c r="D74" s="16" t="s">
        <v>77</v>
      </c>
      <c r="E74" s="25" t="s">
        <v>13</v>
      </c>
      <c r="F74" s="30">
        <v>50</v>
      </c>
      <c r="G74" s="16" t="s">
        <v>75</v>
      </c>
      <c r="H74" s="13" t="s">
        <v>15</v>
      </c>
    </row>
    <row r="75" s="3" customFormat="1" ht="35" customHeight="1" spans="1:8">
      <c r="A75" s="20"/>
      <c r="B75" s="21"/>
      <c r="C75" s="21"/>
      <c r="D75" s="16" t="s">
        <v>84</v>
      </c>
      <c r="E75" s="25" t="s">
        <v>13</v>
      </c>
      <c r="F75" s="30">
        <v>50</v>
      </c>
      <c r="G75" s="16" t="s">
        <v>79</v>
      </c>
      <c r="H75" s="13" t="s">
        <v>15</v>
      </c>
    </row>
    <row r="76" s="3" customFormat="1" ht="35" customHeight="1" spans="1:8">
      <c r="A76" s="27"/>
      <c r="B76" s="25"/>
      <c r="C76" s="25"/>
      <c r="D76" s="16" t="s">
        <v>80</v>
      </c>
      <c r="E76" s="25" t="s">
        <v>13</v>
      </c>
      <c r="F76" s="18">
        <v>50</v>
      </c>
      <c r="G76" s="16" t="s">
        <v>79</v>
      </c>
      <c r="H76" s="13" t="s">
        <v>15</v>
      </c>
    </row>
    <row r="77" s="3" customFormat="1" ht="35" customHeight="1" spans="1:8">
      <c r="A77" s="19"/>
      <c r="B77" s="17"/>
      <c r="C77" s="17">
        <v>144</v>
      </c>
      <c r="D77" s="16" t="s">
        <v>81</v>
      </c>
      <c r="E77" s="17" t="s">
        <v>33</v>
      </c>
      <c r="F77" s="18">
        <v>144</v>
      </c>
      <c r="G77" s="17" t="s">
        <v>45</v>
      </c>
      <c r="H77" s="19" t="s">
        <v>34</v>
      </c>
    </row>
    <row r="78" s="3" customFormat="1" ht="35" customHeight="1" spans="1:8">
      <c r="A78" s="19"/>
      <c r="B78" s="17"/>
      <c r="C78" s="17">
        <v>528</v>
      </c>
      <c r="D78" s="16" t="s">
        <v>82</v>
      </c>
      <c r="E78" s="17" t="s">
        <v>17</v>
      </c>
      <c r="F78" s="18">
        <v>528</v>
      </c>
      <c r="G78" s="17" t="s">
        <v>45</v>
      </c>
      <c r="H78" s="19" t="s">
        <v>19</v>
      </c>
    </row>
    <row r="79" s="3" customFormat="1" ht="35" customHeight="1" spans="1:8">
      <c r="A79" s="31" t="s">
        <v>83</v>
      </c>
      <c r="B79" s="32"/>
      <c r="C79" s="31">
        <f>SUM(C3:C78)</f>
        <v>19518</v>
      </c>
      <c r="D79" s="32"/>
      <c r="E79" s="31"/>
      <c r="F79" s="33">
        <f>SUM(F3:F78)</f>
        <v>19518</v>
      </c>
      <c r="G79" s="31"/>
      <c r="H79" s="27"/>
    </row>
    <row r="90" ht="107" customHeight="1"/>
  </sheetData>
  <mergeCells count="42">
    <mergeCell ref="A1:H1"/>
    <mergeCell ref="A79:B79"/>
    <mergeCell ref="A3:A42"/>
    <mergeCell ref="A43:A63"/>
    <mergeCell ref="A64:A66"/>
    <mergeCell ref="A67:A76"/>
    <mergeCell ref="B3:B42"/>
    <mergeCell ref="B43:B63"/>
    <mergeCell ref="B64:B66"/>
    <mergeCell ref="B67:B76"/>
    <mergeCell ref="C3:C42"/>
    <mergeCell ref="C43:C63"/>
    <mergeCell ref="C64:C66"/>
    <mergeCell ref="C67:C76"/>
    <mergeCell ref="D5:D7"/>
    <mergeCell ref="D8:D10"/>
    <mergeCell ref="D11:D13"/>
    <mergeCell ref="D14:D16"/>
    <mergeCell ref="D17:D19"/>
    <mergeCell ref="D20:D22"/>
    <mergeCell ref="D23:D25"/>
    <mergeCell ref="D26:D28"/>
    <mergeCell ref="D29:D30"/>
    <mergeCell ref="D31:D33"/>
    <mergeCell ref="D34:D36"/>
    <mergeCell ref="D37:D38"/>
    <mergeCell ref="D39:D41"/>
    <mergeCell ref="D47:D49"/>
    <mergeCell ref="D50:D52"/>
    <mergeCell ref="D54:D55"/>
    <mergeCell ref="D59:D61"/>
    <mergeCell ref="D62:D63"/>
    <mergeCell ref="G5:G30"/>
    <mergeCell ref="G31:G33"/>
    <mergeCell ref="G34:G36"/>
    <mergeCell ref="G37:G38"/>
    <mergeCell ref="G39:G41"/>
    <mergeCell ref="G47:G49"/>
    <mergeCell ref="G50:G52"/>
    <mergeCell ref="G54:G55"/>
    <mergeCell ref="G59:G61"/>
    <mergeCell ref="G62:G63"/>
  </mergeCells>
  <pageMargins left="0.590277777777778" right="0.357638888888889" top="0.236111111111111" bottom="0.156944444444444" header="0.393055555555556" footer="0.2361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财政衔接资金分配表</vt:lpstr>
      <vt:lpstr>财政衔接资金分配表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八爪小鱼</cp:lastModifiedBy>
  <dcterms:created xsi:type="dcterms:W3CDTF">2018-08-25T08:46:00Z</dcterms:created>
  <dcterms:modified xsi:type="dcterms:W3CDTF">2025-02-12T07:52:36Z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KSORubyTemplateID" linkTarget="0">
    <vt:lpwstr>11</vt:lpwstr>
  </property>
  <property fmtid="{D5CDD505-2E9C-101B-9397-08002B2CF9AE}" pid="4" name="ICV">
    <vt:lpwstr>22117A6F080C41D69FF68812CF17A195</vt:lpwstr>
  </property>
</Properties>
</file>