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2021年" sheetId="4" r:id="rId1"/>
  </sheets>
  <definedNames>
    <definedName name="_xlnm.Print_Area" localSheetId="0">'2021年'!$A$1:$I$29</definedName>
    <definedName name="_xlnm.Print_Titles" localSheetId="0">'2021年'!$2:$2</definedName>
  </definedNames>
  <calcPr calcId="144525" concurrentCalc="0"/>
</workbook>
</file>

<file path=xl/sharedStrings.xml><?xml version="1.0" encoding="utf-8"?>
<sst xmlns="http://schemas.openxmlformats.org/spreadsheetml/2006/main" count="68" uniqueCount="44">
  <si>
    <t>涞水县2021年统筹整合财政涉农资金计划</t>
  </si>
  <si>
    <t>序号</t>
  </si>
  <si>
    <t>项目
类别</t>
  </si>
  <si>
    <t>投资总计</t>
  </si>
  <si>
    <t>计划实施
项目</t>
  </si>
  <si>
    <t>整合资金</t>
  </si>
  <si>
    <t>资金文号</t>
  </si>
  <si>
    <t>资金计划</t>
  </si>
  <si>
    <t>实施单位</t>
  </si>
  <si>
    <t>备注</t>
  </si>
  <si>
    <t>基础设施类</t>
  </si>
  <si>
    <t>路桥项目</t>
  </si>
  <si>
    <t>冀财农[2020]133号</t>
  </si>
  <si>
    <t>交通局</t>
  </si>
  <si>
    <t>冀财农[2020]153号</t>
  </si>
  <si>
    <t>冀财农[2021]39号</t>
  </si>
  <si>
    <t>蓬头道路硬化</t>
  </si>
  <si>
    <t>县配套</t>
  </si>
  <si>
    <t>发改局</t>
  </si>
  <si>
    <t>无害化公厕</t>
  </si>
  <si>
    <t>农业农村局</t>
  </si>
  <si>
    <t>太阳能路灯及电力配套提升</t>
  </si>
  <si>
    <t>城投公司</t>
  </si>
  <si>
    <t>水利设施提升</t>
  </si>
  <si>
    <t>水利局</t>
  </si>
  <si>
    <t>产业类</t>
  </si>
  <si>
    <t>村集体分布式光伏电站</t>
  </si>
  <si>
    <t>冀财农[2021]14号</t>
  </si>
  <si>
    <t>保财农[2021]3号</t>
  </si>
  <si>
    <t>养猪</t>
  </si>
  <si>
    <t>自有产业补贴</t>
  </si>
  <si>
    <t>山南红色旅游</t>
  </si>
  <si>
    <t>文旅局</t>
  </si>
  <si>
    <t>白涧苹果产业园滴灌</t>
  </si>
  <si>
    <t>赵各庄镇</t>
  </si>
  <si>
    <t>其他项目</t>
  </si>
  <si>
    <t>雨露计划</t>
  </si>
  <si>
    <t>乡村振兴局</t>
  </si>
  <si>
    <t>小额贷款贴息</t>
  </si>
  <si>
    <t>稳岗就业</t>
  </si>
  <si>
    <t>冀财农[2020]140号</t>
  </si>
  <si>
    <t>人社局</t>
  </si>
  <si>
    <t>消费扶贫</t>
  </si>
  <si>
    <t>总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</si>
</sst>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25" fillId="7" borderId="11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8" fillId="0" borderId="0" xfId="0" applyFont="1">
      <alignment vertical="center"/>
    </xf>
    <xf numFmtId="0" fontId="7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9"/>
  <sheetViews>
    <sheetView tabSelected="1" workbookViewId="0">
      <pane xSplit="5" ySplit="2" topLeftCell="F15" activePane="bottomRight" state="frozen"/>
      <selection/>
      <selection pane="topRight"/>
      <selection pane="bottomLeft"/>
      <selection pane="bottomRight" activeCell="L27" sqref="L27"/>
    </sheetView>
  </sheetViews>
  <sheetFormatPr defaultColWidth="9" defaultRowHeight="13.5"/>
  <cols>
    <col min="1" max="1" width="5.5" style="4" customWidth="1"/>
    <col min="2" max="2" width="11.125" style="4" customWidth="1"/>
    <col min="3" max="3" width="9" style="4" customWidth="1"/>
    <col min="4" max="4" width="26.75" style="5" customWidth="1"/>
    <col min="5" max="5" width="10.25" style="4" customWidth="1"/>
    <col min="6" max="6" width="17.625" style="6" customWidth="1"/>
    <col min="7" max="7" width="13.125" style="6" customWidth="1"/>
    <col min="8" max="8" width="10.875" style="6" customWidth="1"/>
    <col min="9" max="9" width="13.125" style="4" customWidth="1"/>
    <col min="13" max="13" width="9.375"/>
  </cols>
  <sheetData>
    <row r="1" ht="48" customHeight="1" spans="1:9">
      <c r="A1" s="7" t="s">
        <v>0</v>
      </c>
      <c r="B1" s="7"/>
      <c r="C1" s="7"/>
      <c r="D1" s="7"/>
      <c r="E1" s="7"/>
      <c r="F1" s="7"/>
      <c r="G1" s="7"/>
      <c r="H1" s="8"/>
      <c r="I1" s="7"/>
    </row>
    <row r="2" s="1" customFormat="1" ht="28" customHeight="1" spans="1:26">
      <c r="A2" s="9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9" t="s">
        <v>8</v>
      </c>
      <c r="I2" s="9" t="s">
        <v>9</v>
      </c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="2" customFormat="1" ht="28" customHeight="1" spans="1:9">
      <c r="A3" s="12">
        <v>1</v>
      </c>
      <c r="B3" s="13" t="s">
        <v>10</v>
      </c>
      <c r="C3" s="13">
        <f>SUM(E3+E6+E7+E10+E12)</f>
        <v>4977.1</v>
      </c>
      <c r="D3" s="13" t="s">
        <v>11</v>
      </c>
      <c r="E3" s="13">
        <v>2200</v>
      </c>
      <c r="F3" s="14" t="s">
        <v>12</v>
      </c>
      <c r="G3" s="14">
        <v>807.1</v>
      </c>
      <c r="H3" s="13" t="s">
        <v>13</v>
      </c>
      <c r="I3" s="12"/>
    </row>
    <row r="4" s="2" customFormat="1" ht="28" customHeight="1" spans="1:18">
      <c r="A4" s="15"/>
      <c r="B4" s="16"/>
      <c r="C4" s="16"/>
      <c r="D4" s="16"/>
      <c r="E4" s="16"/>
      <c r="F4" s="14" t="s">
        <v>14</v>
      </c>
      <c r="G4" s="14">
        <v>950</v>
      </c>
      <c r="H4" s="16"/>
      <c r="I4" s="15"/>
      <c r="P4" s="26"/>
      <c r="Q4" s="26"/>
      <c r="R4" s="26"/>
    </row>
    <row r="5" s="1" customFormat="1" ht="28" customHeight="1" spans="1:9">
      <c r="A5" s="15"/>
      <c r="B5" s="16"/>
      <c r="C5" s="16"/>
      <c r="D5" s="16"/>
      <c r="E5" s="16"/>
      <c r="F5" s="14" t="s">
        <v>15</v>
      </c>
      <c r="G5" s="14">
        <v>442.9</v>
      </c>
      <c r="H5" s="16"/>
      <c r="I5" s="15"/>
    </row>
    <row r="6" s="1" customFormat="1" ht="28" customHeight="1" spans="1:9">
      <c r="A6" s="15"/>
      <c r="B6" s="16"/>
      <c r="C6" s="16"/>
      <c r="D6" s="14" t="s">
        <v>16</v>
      </c>
      <c r="E6" s="14">
        <v>111</v>
      </c>
      <c r="F6" s="14" t="s">
        <v>17</v>
      </c>
      <c r="G6" s="14">
        <v>111</v>
      </c>
      <c r="H6" s="14" t="s">
        <v>18</v>
      </c>
      <c r="I6" s="22"/>
    </row>
    <row r="7" s="2" customFormat="1" ht="28" customHeight="1" spans="1:15">
      <c r="A7" s="15"/>
      <c r="B7" s="16"/>
      <c r="C7" s="16"/>
      <c r="D7" s="13" t="s">
        <v>19</v>
      </c>
      <c r="E7" s="17">
        <v>325</v>
      </c>
      <c r="F7" s="14" t="s">
        <v>15</v>
      </c>
      <c r="G7" s="18">
        <v>6.5</v>
      </c>
      <c r="H7" s="13" t="s">
        <v>20</v>
      </c>
      <c r="I7" s="12"/>
      <c r="O7" s="1"/>
    </row>
    <row r="8" s="2" customFormat="1" ht="28" customHeight="1" spans="1:15">
      <c r="A8" s="15"/>
      <c r="B8" s="16"/>
      <c r="C8" s="16"/>
      <c r="D8" s="16"/>
      <c r="E8" s="19"/>
      <c r="F8" s="14" t="s">
        <v>14</v>
      </c>
      <c r="G8" s="18">
        <v>179.5</v>
      </c>
      <c r="H8" s="16"/>
      <c r="I8" s="15"/>
      <c r="O8" s="1"/>
    </row>
    <row r="9" s="2" customFormat="1" ht="28" customHeight="1" spans="1:9">
      <c r="A9" s="15"/>
      <c r="B9" s="16"/>
      <c r="C9" s="16"/>
      <c r="D9" s="20"/>
      <c r="E9" s="19"/>
      <c r="F9" s="14" t="s">
        <v>17</v>
      </c>
      <c r="G9" s="18">
        <v>139</v>
      </c>
      <c r="H9" s="16"/>
      <c r="I9" s="27"/>
    </row>
    <row r="10" s="2" customFormat="1" ht="28" customHeight="1" spans="1:9">
      <c r="A10" s="15"/>
      <c r="B10" s="16"/>
      <c r="C10" s="16"/>
      <c r="D10" s="13" t="s">
        <v>21</v>
      </c>
      <c r="E10" s="17">
        <v>731.18</v>
      </c>
      <c r="F10" s="14" t="s">
        <v>15</v>
      </c>
      <c r="G10" s="18">
        <v>233.06</v>
      </c>
      <c r="H10" s="13" t="s">
        <v>22</v>
      </c>
      <c r="I10" s="22"/>
    </row>
    <row r="11" s="2" customFormat="1" ht="28" customHeight="1" spans="1:9">
      <c r="A11" s="15"/>
      <c r="B11" s="16"/>
      <c r="C11" s="16"/>
      <c r="D11" s="16"/>
      <c r="E11" s="19"/>
      <c r="F11" s="14" t="s">
        <v>14</v>
      </c>
      <c r="G11" s="18">
        <v>498.12</v>
      </c>
      <c r="H11" s="16"/>
      <c r="I11" s="22"/>
    </row>
    <row r="12" s="2" customFormat="1" ht="28" customHeight="1" spans="1:9">
      <c r="A12" s="15"/>
      <c r="B12" s="16"/>
      <c r="C12" s="16"/>
      <c r="D12" s="13" t="s">
        <v>23</v>
      </c>
      <c r="E12" s="17">
        <v>1609.92</v>
      </c>
      <c r="F12" s="14" t="s">
        <v>15</v>
      </c>
      <c r="G12" s="18">
        <v>981.86</v>
      </c>
      <c r="H12" s="13" t="s">
        <v>24</v>
      </c>
      <c r="I12" s="22"/>
    </row>
    <row r="13" s="2" customFormat="1" ht="28" customHeight="1" spans="1:9">
      <c r="A13" s="15"/>
      <c r="B13" s="16"/>
      <c r="C13" s="16"/>
      <c r="D13" s="16"/>
      <c r="E13" s="19"/>
      <c r="F13" s="14" t="s">
        <v>17</v>
      </c>
      <c r="G13" s="18">
        <v>183.18</v>
      </c>
      <c r="H13" s="16"/>
      <c r="I13" s="22"/>
    </row>
    <row r="14" s="2" customFormat="1" ht="28" customHeight="1" spans="1:9">
      <c r="A14" s="15"/>
      <c r="B14" s="16"/>
      <c r="C14" s="16"/>
      <c r="D14" s="16"/>
      <c r="E14" s="19"/>
      <c r="F14" s="14" t="s">
        <v>14</v>
      </c>
      <c r="G14" s="18">
        <v>444.88</v>
      </c>
      <c r="H14" s="16"/>
      <c r="I14" s="22"/>
    </row>
    <row r="15" s="3" customFormat="1" ht="28" customHeight="1" spans="1:9">
      <c r="A15" s="12">
        <v>2</v>
      </c>
      <c r="B15" s="13" t="s">
        <v>25</v>
      </c>
      <c r="C15" s="13">
        <f>SUM(E15+E18+E20+E21+E23)</f>
        <v>5549.9</v>
      </c>
      <c r="D15" s="13" t="s">
        <v>26</v>
      </c>
      <c r="E15" s="13">
        <v>2509.9</v>
      </c>
      <c r="F15" s="14" t="s">
        <v>12</v>
      </c>
      <c r="G15" s="14">
        <v>1200</v>
      </c>
      <c r="H15" s="17" t="s">
        <v>22</v>
      </c>
      <c r="I15" s="22"/>
    </row>
    <row r="16" s="3" customFormat="1" ht="28" customHeight="1" spans="1:9">
      <c r="A16" s="15"/>
      <c r="B16" s="16"/>
      <c r="C16" s="16"/>
      <c r="D16" s="16"/>
      <c r="E16" s="16"/>
      <c r="F16" s="14" t="s">
        <v>27</v>
      </c>
      <c r="G16" s="14">
        <v>1000</v>
      </c>
      <c r="H16" s="19"/>
      <c r="I16" s="22"/>
    </row>
    <row r="17" s="3" customFormat="1" ht="28" customHeight="1" spans="1:9">
      <c r="A17" s="15"/>
      <c r="B17" s="16"/>
      <c r="C17" s="16"/>
      <c r="D17" s="20"/>
      <c r="E17" s="20"/>
      <c r="F17" s="14" t="s">
        <v>28</v>
      </c>
      <c r="G17" s="14">
        <v>309.9</v>
      </c>
      <c r="H17" s="21"/>
      <c r="I17" s="22"/>
    </row>
    <row r="18" s="3" customFormat="1" ht="28" customHeight="1" spans="1:9">
      <c r="A18" s="15"/>
      <c r="B18" s="16"/>
      <c r="C18" s="16"/>
      <c r="D18" s="13" t="s">
        <v>29</v>
      </c>
      <c r="E18" s="13">
        <v>2500</v>
      </c>
      <c r="F18" s="14" t="s">
        <v>28</v>
      </c>
      <c r="G18" s="14">
        <v>343.5</v>
      </c>
      <c r="H18" s="17" t="s">
        <v>22</v>
      </c>
      <c r="I18" s="22"/>
    </row>
    <row r="19" s="3" customFormat="1" ht="28" customHeight="1" spans="1:9">
      <c r="A19" s="15"/>
      <c r="B19" s="16"/>
      <c r="C19" s="16"/>
      <c r="D19" s="20"/>
      <c r="E19" s="20"/>
      <c r="F19" s="14" t="s">
        <v>14</v>
      </c>
      <c r="G19" s="14">
        <v>2156.5</v>
      </c>
      <c r="H19" s="21"/>
      <c r="I19" s="22"/>
    </row>
    <row r="20" s="3" customFormat="1" ht="28" customHeight="1" spans="1:9">
      <c r="A20" s="15"/>
      <c r="B20" s="16"/>
      <c r="C20" s="16"/>
      <c r="D20" s="20" t="s">
        <v>30</v>
      </c>
      <c r="E20" s="20">
        <v>240</v>
      </c>
      <c r="F20" s="14" t="s">
        <v>17</v>
      </c>
      <c r="G20" s="14">
        <v>240</v>
      </c>
      <c r="H20" s="21" t="s">
        <v>20</v>
      </c>
      <c r="I20" s="22"/>
    </row>
    <row r="21" s="3" customFormat="1" ht="28" customHeight="1" spans="1:9">
      <c r="A21" s="15"/>
      <c r="B21" s="16"/>
      <c r="C21" s="16"/>
      <c r="D21" s="16" t="s">
        <v>31</v>
      </c>
      <c r="E21" s="16">
        <v>200</v>
      </c>
      <c r="F21" s="14" t="s">
        <v>15</v>
      </c>
      <c r="G21" s="14">
        <v>183.18</v>
      </c>
      <c r="H21" s="19" t="s">
        <v>32</v>
      </c>
      <c r="I21" s="22"/>
    </row>
    <row r="22" s="3" customFormat="1" ht="28" customHeight="1" spans="1:9">
      <c r="A22" s="15"/>
      <c r="B22" s="16"/>
      <c r="C22" s="16"/>
      <c r="D22" s="20"/>
      <c r="E22" s="20"/>
      <c r="F22" s="14" t="s">
        <v>17</v>
      </c>
      <c r="G22" s="14">
        <v>16.82</v>
      </c>
      <c r="H22" s="21"/>
      <c r="I22" s="22"/>
    </row>
    <row r="23" s="3" customFormat="1" ht="28" customHeight="1" spans="1:9">
      <c r="A23" s="15"/>
      <c r="B23" s="16"/>
      <c r="C23" s="16"/>
      <c r="D23" s="14" t="s">
        <v>33</v>
      </c>
      <c r="E23" s="14">
        <v>100</v>
      </c>
      <c r="F23" s="14" t="s">
        <v>15</v>
      </c>
      <c r="G23" s="14">
        <v>100</v>
      </c>
      <c r="H23" s="22" t="s">
        <v>34</v>
      </c>
      <c r="I23" s="22"/>
    </row>
    <row r="24" s="3" customFormat="1" ht="28" customHeight="1" spans="1:9">
      <c r="A24" s="12">
        <v>3</v>
      </c>
      <c r="B24" s="23" t="s">
        <v>35</v>
      </c>
      <c r="C24" s="23">
        <v>304</v>
      </c>
      <c r="D24" s="13" t="s">
        <v>36</v>
      </c>
      <c r="E24" s="13">
        <v>84</v>
      </c>
      <c r="F24" s="14" t="s">
        <v>15</v>
      </c>
      <c r="G24" s="14">
        <v>56.4</v>
      </c>
      <c r="H24" s="17" t="s">
        <v>37</v>
      </c>
      <c r="I24" s="12"/>
    </row>
    <row r="25" s="3" customFormat="1" ht="28" customHeight="1" spans="1:9">
      <c r="A25" s="15"/>
      <c r="B25" s="24"/>
      <c r="C25" s="24"/>
      <c r="D25" s="16"/>
      <c r="E25" s="16"/>
      <c r="F25" s="14" t="s">
        <v>28</v>
      </c>
      <c r="G25" s="14">
        <v>27.6</v>
      </c>
      <c r="H25" s="21"/>
      <c r="I25" s="12"/>
    </row>
    <row r="26" s="3" customFormat="1" ht="28" customHeight="1" spans="1:9">
      <c r="A26" s="15"/>
      <c r="B26" s="24"/>
      <c r="C26" s="24"/>
      <c r="D26" s="13" t="s">
        <v>38</v>
      </c>
      <c r="E26" s="13">
        <v>20</v>
      </c>
      <c r="F26" s="14" t="s">
        <v>17</v>
      </c>
      <c r="G26" s="14">
        <v>20</v>
      </c>
      <c r="H26" s="18" t="s">
        <v>37</v>
      </c>
      <c r="I26" s="12"/>
    </row>
    <row r="27" s="3" customFormat="1" ht="28" customHeight="1" spans="1:9">
      <c r="A27" s="15"/>
      <c r="B27" s="24"/>
      <c r="C27" s="24"/>
      <c r="D27" s="13" t="s">
        <v>39</v>
      </c>
      <c r="E27" s="13">
        <v>150</v>
      </c>
      <c r="F27" s="14" t="s">
        <v>40</v>
      </c>
      <c r="G27" s="14">
        <v>150</v>
      </c>
      <c r="H27" s="17" t="s">
        <v>41</v>
      </c>
      <c r="I27" s="12"/>
    </row>
    <row r="28" s="1" customFormat="1" ht="28" customHeight="1" spans="1:9">
      <c r="A28" s="15"/>
      <c r="B28" s="24"/>
      <c r="C28" s="24"/>
      <c r="D28" s="12" t="s">
        <v>42</v>
      </c>
      <c r="E28" s="12">
        <f>SUM(G28)</f>
        <v>50</v>
      </c>
      <c r="F28" s="14" t="s">
        <v>17</v>
      </c>
      <c r="G28" s="22">
        <v>50</v>
      </c>
      <c r="H28" s="18" t="s">
        <v>37</v>
      </c>
      <c r="I28" s="12"/>
    </row>
    <row r="29" s="2" customFormat="1" ht="28" customHeight="1" spans="1:9">
      <c r="A29" s="9" t="s">
        <v>43</v>
      </c>
      <c r="B29" s="10"/>
      <c r="C29" s="9">
        <f>SUM(C3+C15+C24)</f>
        <v>10831</v>
      </c>
      <c r="D29" s="10"/>
      <c r="E29" s="9">
        <f>SUM(E3:E28)</f>
        <v>10831</v>
      </c>
      <c r="F29" s="9"/>
      <c r="G29" s="9">
        <f>SUM(G3:G28)</f>
        <v>10831</v>
      </c>
      <c r="H29" s="9"/>
      <c r="I29" s="22"/>
    </row>
  </sheetData>
  <mergeCells count="37">
    <mergeCell ref="A1:I1"/>
    <mergeCell ref="A29:B29"/>
    <mergeCell ref="A3:A14"/>
    <mergeCell ref="A15:A23"/>
    <mergeCell ref="A24:A28"/>
    <mergeCell ref="B3:B14"/>
    <mergeCell ref="B15:B23"/>
    <mergeCell ref="B24:B28"/>
    <mergeCell ref="C3:C14"/>
    <mergeCell ref="C15:C23"/>
    <mergeCell ref="C24:C28"/>
    <mergeCell ref="D3:D5"/>
    <mergeCell ref="D7:D9"/>
    <mergeCell ref="D10:D11"/>
    <mergeCell ref="D12:D14"/>
    <mergeCell ref="D15:D17"/>
    <mergeCell ref="D18:D19"/>
    <mergeCell ref="D21:D22"/>
    <mergeCell ref="D24:D25"/>
    <mergeCell ref="E3:E5"/>
    <mergeCell ref="E7:E9"/>
    <mergeCell ref="E10:E11"/>
    <mergeCell ref="E12:E14"/>
    <mergeCell ref="E15:E17"/>
    <mergeCell ref="E18:E19"/>
    <mergeCell ref="E21:E22"/>
    <mergeCell ref="E24:E25"/>
    <mergeCell ref="H3:H5"/>
    <mergeCell ref="H7:H9"/>
    <mergeCell ref="H10:H11"/>
    <mergeCell ref="H12:H14"/>
    <mergeCell ref="H15:H17"/>
    <mergeCell ref="H18:H19"/>
    <mergeCell ref="H21:H22"/>
    <mergeCell ref="H24:H25"/>
    <mergeCell ref="I3:I5"/>
    <mergeCell ref="I7:I9"/>
  </mergeCells>
  <printOptions horizontalCentered="1"/>
  <pageMargins left="0.314583333333333" right="0.472222222222222" top="0.472222222222222" bottom="0.354166666666667" header="0.196527777777778" footer="0.298611111111111"/>
  <pageSetup paperSize="9" scale="90" orientation="landscape" horizontalDpi="600"/>
  <headerFooter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2018-08-25T08:46:00Z</dcterms:created>
  <dcterms:modified xsi:type="dcterms:W3CDTF">2021-12-21T01:23:44Z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  <property fmtid="{D5CDD505-2E9C-101B-9397-08002B2CF9AE}" pid="3" name="KSORubyTemplateID" linkTarget="0">
    <vt:lpwstr>11</vt:lpwstr>
  </property>
</Properties>
</file>