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380" windowHeight="9930"/>
  </bookViews>
  <sheets>
    <sheet name="10.15 (2)" sheetId="4" r:id="rId1"/>
    <sheet name="Sheet2" sheetId="2" r:id="rId2"/>
    <sheet name="Sheet3" sheetId="3" r:id="rId3"/>
  </sheets>
  <definedNames>
    <definedName name="_xlnm.Print_Area" localSheetId="0">'10.15 (2)'!$A$1:$I$24</definedName>
    <definedName name="_xlnm.Print_Titles" localSheetId="0">'10.15 (2)'!$1:$3</definedName>
  </definedNames>
  <calcPr calcId="144525" concurrentCalc="0"/>
</workbook>
</file>

<file path=xl/sharedStrings.xml><?xml version="1.0" encoding="utf-8"?>
<sst xmlns="http://schemas.openxmlformats.org/spreadsheetml/2006/main" count="40">
  <si>
    <t>涞水县2020年统筹整合财政涉农资金计划</t>
  </si>
  <si>
    <t>单位：万元</t>
  </si>
  <si>
    <t>序号</t>
  </si>
  <si>
    <t>项目
类别</t>
  </si>
  <si>
    <t>投资总计</t>
  </si>
  <si>
    <t>计划实施
项目</t>
  </si>
  <si>
    <t>整合资金</t>
  </si>
  <si>
    <t>资金文号</t>
  </si>
  <si>
    <t>资金计划</t>
  </si>
  <si>
    <t>实施单位</t>
  </si>
  <si>
    <t>备注</t>
  </si>
  <si>
    <t>基础设施类</t>
  </si>
  <si>
    <t>道路硬化项目</t>
  </si>
  <si>
    <t>冀财农[2019]137号</t>
  </si>
  <si>
    <t>交通局</t>
  </si>
  <si>
    <t>扶贫县配套</t>
  </si>
  <si>
    <t>基本照明项目</t>
  </si>
  <si>
    <t>冀财农[2019]149号</t>
  </si>
  <si>
    <t>扶贫办</t>
  </si>
  <si>
    <t>电力配套项目</t>
  </si>
  <si>
    <t>冀财农[2019]143号</t>
  </si>
  <si>
    <t>冀财农[2020]48号</t>
  </si>
  <si>
    <t>赵各庄国有林场打井配套项目</t>
  </si>
  <si>
    <t>自然资源和规划局</t>
  </si>
  <si>
    <t>贫困村节水灌溉项目</t>
  </si>
  <si>
    <t>农业农村局</t>
  </si>
  <si>
    <t>南湖村水利设施项目</t>
  </si>
  <si>
    <t>西交界口村水利设施项目</t>
  </si>
  <si>
    <t>发改局</t>
  </si>
  <si>
    <t>产业类</t>
  </si>
  <si>
    <t>白草畔旅游扶贫项目</t>
  </si>
  <si>
    <t>文化广电和旅游局(管委会)</t>
  </si>
  <si>
    <t>冀财农[2020]18号</t>
  </si>
  <si>
    <t>保财农[2020]2号</t>
  </si>
  <si>
    <t>冀财农[2019]177号</t>
  </si>
  <si>
    <t>九龙镇民宿旅游扶贫项目</t>
  </si>
  <si>
    <t>文化广电和旅游局</t>
  </si>
  <si>
    <t>贫困户产业补贴</t>
  </si>
  <si>
    <t>雨露计划</t>
  </si>
  <si>
    <t>总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</si>
</sst>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 tint="0.05"/>
      <name val="宋体"/>
      <charset val="134"/>
    </font>
    <font>
      <sz val="12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1" fillId="19" borderId="6" applyNumberFormat="0" applyAlignment="0" applyProtection="0">
      <alignment vertical="center"/>
    </xf>
    <xf numFmtId="0" fontId="29" fillId="19" borderId="5" applyNumberFormat="0" applyAlignment="0" applyProtection="0">
      <alignment vertical="center"/>
    </xf>
    <xf numFmtId="0" fontId="24" fillId="27" borderId="10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selection activeCell="F6" sqref="F6"/>
    </sheetView>
  </sheetViews>
  <sheetFormatPr defaultColWidth="9" defaultRowHeight="13.5"/>
  <cols>
    <col min="1" max="1" width="5.5" style="4" customWidth="1"/>
    <col min="2" max="2" width="11.125" style="4" customWidth="1"/>
    <col min="3" max="3" width="9" style="4" customWidth="1"/>
    <col min="4" max="4" width="26.75" style="5" customWidth="1"/>
    <col min="5" max="5" width="10.25" style="4" customWidth="1"/>
    <col min="6" max="6" width="17.625" style="6" customWidth="1"/>
    <col min="7" max="7" width="13.125" style="6" customWidth="1"/>
    <col min="8" max="8" width="10.875" style="4" customWidth="1"/>
    <col min="9" max="9" width="13.125" style="4" customWidth="1"/>
  </cols>
  <sheetData>
    <row r="1" s="1" customFormat="1" ht="39" customHeight="1" spans="1:9">
      <c r="A1" s="7" t="s">
        <v>0</v>
      </c>
      <c r="B1" s="7"/>
      <c r="C1" s="7"/>
      <c r="D1" s="8"/>
      <c r="E1" s="7"/>
      <c r="F1" s="7"/>
      <c r="G1" s="7"/>
      <c r="H1" s="7"/>
      <c r="I1" s="7"/>
    </row>
    <row r="2" s="1" customFormat="1" ht="18" customHeight="1" spans="1:9">
      <c r="A2" s="9"/>
      <c r="B2" s="9"/>
      <c r="C2" s="9"/>
      <c r="D2" s="10"/>
      <c r="E2" s="9"/>
      <c r="F2" s="9"/>
      <c r="G2" s="9"/>
      <c r="H2" s="9"/>
      <c r="I2" s="28" t="s">
        <v>1</v>
      </c>
    </row>
    <row r="3" s="1" customFormat="1" ht="36" customHeight="1" spans="1:9">
      <c r="A3" s="11" t="s">
        <v>2</v>
      </c>
      <c r="B3" s="12" t="s">
        <v>3</v>
      </c>
      <c r="C3" s="13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1" t="s">
        <v>9</v>
      </c>
      <c r="I3" s="11" t="s">
        <v>10</v>
      </c>
    </row>
    <row r="4" s="2" customFormat="1" ht="28" customHeight="1" spans="1:9">
      <c r="A4" s="14">
        <v>1</v>
      </c>
      <c r="B4" s="15" t="s">
        <v>11</v>
      </c>
      <c r="C4" s="15">
        <f>SUM(E4:E15)</f>
        <v>5466.31</v>
      </c>
      <c r="D4" s="15" t="s">
        <v>12</v>
      </c>
      <c r="E4" s="15">
        <f>SUM(G4+G5)</f>
        <v>3122</v>
      </c>
      <c r="F4" s="16" t="s">
        <v>13</v>
      </c>
      <c r="G4" s="16">
        <v>3056</v>
      </c>
      <c r="H4" s="15" t="s">
        <v>14</v>
      </c>
      <c r="I4" s="14"/>
    </row>
    <row r="5" s="1" customFormat="1" ht="33" customHeight="1" spans="1:9">
      <c r="A5" s="17"/>
      <c r="B5" s="18"/>
      <c r="C5" s="18"/>
      <c r="D5" s="18"/>
      <c r="E5" s="18"/>
      <c r="F5" s="16" t="s">
        <v>15</v>
      </c>
      <c r="G5" s="16">
        <v>66</v>
      </c>
      <c r="H5" s="18"/>
      <c r="I5" s="17"/>
    </row>
    <row r="6" s="2" customFormat="1" ht="26" customHeight="1" spans="1:9">
      <c r="A6" s="17"/>
      <c r="B6" s="18"/>
      <c r="C6" s="18"/>
      <c r="D6" s="16" t="s">
        <v>16</v>
      </c>
      <c r="E6" s="19">
        <f>SUM(G6)</f>
        <v>40</v>
      </c>
      <c r="F6" s="16" t="s">
        <v>17</v>
      </c>
      <c r="G6" s="20">
        <v>40</v>
      </c>
      <c r="H6" s="21" t="s">
        <v>18</v>
      </c>
      <c r="I6" s="21"/>
    </row>
    <row r="7" s="2" customFormat="1" ht="31" customHeight="1" spans="1:9">
      <c r="A7" s="17"/>
      <c r="B7" s="18"/>
      <c r="C7" s="18"/>
      <c r="D7" s="15" t="s">
        <v>19</v>
      </c>
      <c r="E7" s="22">
        <f>SUM(G7+G8+G9+G10)</f>
        <v>1474.81</v>
      </c>
      <c r="F7" s="16" t="s">
        <v>13</v>
      </c>
      <c r="G7" s="20">
        <v>264</v>
      </c>
      <c r="H7" s="14" t="s">
        <v>18</v>
      </c>
      <c r="I7" s="14"/>
    </row>
    <row r="8" s="2" customFormat="1" ht="31" customHeight="1" spans="1:9">
      <c r="A8" s="17"/>
      <c r="B8" s="18"/>
      <c r="C8" s="18"/>
      <c r="D8" s="18"/>
      <c r="E8" s="23"/>
      <c r="F8" s="16" t="s">
        <v>20</v>
      </c>
      <c r="G8" s="20">
        <v>674.81</v>
      </c>
      <c r="H8" s="17"/>
      <c r="I8" s="17"/>
    </row>
    <row r="9" s="2" customFormat="1" ht="31" customHeight="1" spans="1:9">
      <c r="A9" s="17"/>
      <c r="B9" s="18"/>
      <c r="C9" s="18"/>
      <c r="D9" s="18"/>
      <c r="E9" s="23"/>
      <c r="F9" s="16" t="s">
        <v>17</v>
      </c>
      <c r="G9" s="20">
        <v>36</v>
      </c>
      <c r="H9" s="17"/>
      <c r="I9" s="29"/>
    </row>
    <row r="10" s="2" customFormat="1" ht="31" customHeight="1" spans="1:9">
      <c r="A10" s="17"/>
      <c r="B10" s="18"/>
      <c r="C10" s="18"/>
      <c r="D10" s="18"/>
      <c r="E10" s="23"/>
      <c r="F10" s="16" t="s">
        <v>21</v>
      </c>
      <c r="G10" s="20">
        <v>500</v>
      </c>
      <c r="H10" s="17"/>
      <c r="I10" s="29"/>
    </row>
    <row r="11" s="2" customFormat="1" ht="31" customHeight="1" spans="1:9">
      <c r="A11" s="17"/>
      <c r="B11" s="18"/>
      <c r="C11" s="18"/>
      <c r="D11" s="15" t="s">
        <v>22</v>
      </c>
      <c r="E11" s="22">
        <f t="shared" ref="E11:E15" si="0">SUM(G11)</f>
        <v>85</v>
      </c>
      <c r="F11" s="16" t="s">
        <v>13</v>
      </c>
      <c r="G11" s="20">
        <v>85</v>
      </c>
      <c r="H11" s="15" t="s">
        <v>23</v>
      </c>
      <c r="I11" s="21"/>
    </row>
    <row r="12" s="2" customFormat="1" ht="31" customHeight="1" spans="1:9">
      <c r="A12" s="17"/>
      <c r="B12" s="18"/>
      <c r="C12" s="18"/>
      <c r="D12" s="16" t="s">
        <v>24</v>
      </c>
      <c r="E12" s="22">
        <f t="shared" si="0"/>
        <v>512.5</v>
      </c>
      <c r="F12" s="16" t="s">
        <v>17</v>
      </c>
      <c r="G12" s="20">
        <v>512.5</v>
      </c>
      <c r="H12" s="15" t="s">
        <v>25</v>
      </c>
      <c r="I12" s="21"/>
    </row>
    <row r="13" s="2" customFormat="1" ht="31" customHeight="1" spans="1:9">
      <c r="A13" s="17"/>
      <c r="B13" s="18"/>
      <c r="C13" s="18"/>
      <c r="D13" s="15" t="s">
        <v>26</v>
      </c>
      <c r="E13" s="22">
        <f>SUM(G13+G14)</f>
        <v>166</v>
      </c>
      <c r="F13" s="16" t="s">
        <v>20</v>
      </c>
      <c r="G13" s="20">
        <v>91.19</v>
      </c>
      <c r="H13" s="15" t="s">
        <v>18</v>
      </c>
      <c r="I13" s="14"/>
    </row>
    <row r="14" s="2" customFormat="1" ht="31" customHeight="1" spans="1:9">
      <c r="A14" s="17"/>
      <c r="B14" s="18"/>
      <c r="C14" s="18"/>
      <c r="D14" s="24"/>
      <c r="E14" s="25"/>
      <c r="F14" s="16" t="s">
        <v>17</v>
      </c>
      <c r="G14" s="20">
        <v>74.81</v>
      </c>
      <c r="H14" s="24"/>
      <c r="I14" s="29"/>
    </row>
    <row r="15" s="2" customFormat="1" ht="31" customHeight="1" spans="1:9">
      <c r="A15" s="17"/>
      <c r="B15" s="18"/>
      <c r="C15" s="18"/>
      <c r="D15" s="16" t="s">
        <v>27</v>
      </c>
      <c r="E15" s="19">
        <f t="shared" si="0"/>
        <v>66</v>
      </c>
      <c r="F15" s="16" t="s">
        <v>13</v>
      </c>
      <c r="G15" s="20">
        <v>66</v>
      </c>
      <c r="H15" s="16" t="s">
        <v>28</v>
      </c>
      <c r="I15" s="17"/>
    </row>
    <row r="16" s="3" customFormat="1" ht="31" customHeight="1" spans="1:9">
      <c r="A16" s="21">
        <v>2</v>
      </c>
      <c r="B16" s="16" t="s">
        <v>29</v>
      </c>
      <c r="C16" s="16">
        <f>SUM(E16:E22)</f>
        <v>5158</v>
      </c>
      <c r="D16" s="16" t="s">
        <v>30</v>
      </c>
      <c r="E16" s="16">
        <f>SUM(G16:G19)</f>
        <v>3458</v>
      </c>
      <c r="F16" s="16" t="s">
        <v>17</v>
      </c>
      <c r="G16" s="16">
        <v>2639</v>
      </c>
      <c r="H16" s="20" t="s">
        <v>31</v>
      </c>
      <c r="I16" s="21"/>
    </row>
    <row r="17" s="3" customFormat="1" ht="31" customHeight="1" spans="1:9">
      <c r="A17" s="21"/>
      <c r="B17" s="16"/>
      <c r="C17" s="16"/>
      <c r="D17" s="16"/>
      <c r="E17" s="16"/>
      <c r="F17" s="16" t="s">
        <v>32</v>
      </c>
      <c r="G17" s="16">
        <v>285</v>
      </c>
      <c r="H17" s="20"/>
      <c r="I17" s="21"/>
    </row>
    <row r="18" s="3" customFormat="1" ht="31" customHeight="1" spans="1:9">
      <c r="A18" s="21"/>
      <c r="B18" s="16"/>
      <c r="C18" s="16"/>
      <c r="D18" s="16"/>
      <c r="E18" s="16"/>
      <c r="F18" s="16" t="s">
        <v>33</v>
      </c>
      <c r="G18" s="16">
        <v>351</v>
      </c>
      <c r="H18" s="20"/>
      <c r="I18" s="21"/>
    </row>
    <row r="19" s="3" customFormat="1" ht="31" customHeight="1" spans="1:9">
      <c r="A19" s="21"/>
      <c r="B19" s="16"/>
      <c r="C19" s="16"/>
      <c r="D19" s="16"/>
      <c r="E19" s="16"/>
      <c r="F19" s="16" t="s">
        <v>34</v>
      </c>
      <c r="G19" s="16">
        <v>183</v>
      </c>
      <c r="H19" s="20"/>
      <c r="I19" s="21"/>
    </row>
    <row r="20" s="3" customFormat="1" ht="31" customHeight="1" spans="1:9">
      <c r="A20" s="21">
        <v>2</v>
      </c>
      <c r="B20" s="16" t="s">
        <v>29</v>
      </c>
      <c r="C20" s="16">
        <v>5158</v>
      </c>
      <c r="D20" s="16" t="s">
        <v>35</v>
      </c>
      <c r="E20" s="16">
        <f>SUM(G20:G21)</f>
        <v>1500</v>
      </c>
      <c r="F20" s="16" t="s">
        <v>33</v>
      </c>
      <c r="G20" s="16">
        <v>330</v>
      </c>
      <c r="H20" s="26" t="s">
        <v>36</v>
      </c>
      <c r="I20" s="21"/>
    </row>
    <row r="21" s="1" customFormat="1" ht="33" customHeight="1" spans="1:9">
      <c r="A21" s="21"/>
      <c r="B21" s="16"/>
      <c r="C21" s="16"/>
      <c r="D21" s="16"/>
      <c r="E21" s="16"/>
      <c r="F21" s="16" t="s">
        <v>15</v>
      </c>
      <c r="G21" s="16">
        <v>1170</v>
      </c>
      <c r="H21" s="26"/>
      <c r="I21" s="21"/>
    </row>
    <row r="22" s="1" customFormat="1" ht="33" customHeight="1" spans="1:9">
      <c r="A22" s="21"/>
      <c r="B22" s="16"/>
      <c r="C22" s="16"/>
      <c r="D22" s="16" t="s">
        <v>37</v>
      </c>
      <c r="E22" s="16">
        <f>SUM(G22)</f>
        <v>200</v>
      </c>
      <c r="F22" s="16" t="s">
        <v>15</v>
      </c>
      <c r="G22" s="16">
        <v>200</v>
      </c>
      <c r="H22" s="16" t="s">
        <v>25</v>
      </c>
      <c r="I22" s="16"/>
    </row>
    <row r="23" s="1" customFormat="1" ht="33" customHeight="1" spans="1:9">
      <c r="A23" s="14">
        <v>3</v>
      </c>
      <c r="B23" s="27" t="s">
        <v>38</v>
      </c>
      <c r="C23" s="27">
        <f>SUM(E23)</f>
        <v>84</v>
      </c>
      <c r="D23" s="27" t="s">
        <v>38</v>
      </c>
      <c r="E23" s="27">
        <f>SUM(G23)</f>
        <v>84</v>
      </c>
      <c r="F23" s="16" t="s">
        <v>15</v>
      </c>
      <c r="G23" s="21">
        <v>84</v>
      </c>
      <c r="H23" s="27" t="s">
        <v>18</v>
      </c>
      <c r="I23" s="14"/>
    </row>
    <row r="24" s="2" customFormat="1" ht="29" customHeight="1" spans="1:9">
      <c r="A24" s="11" t="s">
        <v>39</v>
      </c>
      <c r="B24" s="12"/>
      <c r="C24" s="11">
        <f>SUM(C4:C23)</f>
        <v>15866.31</v>
      </c>
      <c r="D24" s="12"/>
      <c r="E24" s="11">
        <f>SUM(E4:E23)</f>
        <v>10708.31</v>
      </c>
      <c r="F24" s="11"/>
      <c r="G24" s="11">
        <f>SUM(G4:G23)</f>
        <v>10708.31</v>
      </c>
      <c r="H24" s="11"/>
      <c r="I24" s="21"/>
    </row>
  </sheetData>
  <mergeCells count="31">
    <mergeCell ref="A1:I1"/>
    <mergeCell ref="A24:B24"/>
    <mergeCell ref="A4:A15"/>
    <mergeCell ref="A16:A19"/>
    <mergeCell ref="A20:A22"/>
    <mergeCell ref="B4:B15"/>
    <mergeCell ref="B16:B19"/>
    <mergeCell ref="B20:B22"/>
    <mergeCell ref="C4:C15"/>
    <mergeCell ref="C16:C19"/>
    <mergeCell ref="C20:C22"/>
    <mergeCell ref="D4:D5"/>
    <mergeCell ref="D7:D10"/>
    <mergeCell ref="D13:D14"/>
    <mergeCell ref="D16:D19"/>
    <mergeCell ref="D20:D21"/>
    <mergeCell ref="E4:E5"/>
    <mergeCell ref="E7:E10"/>
    <mergeCell ref="E13:E14"/>
    <mergeCell ref="E16:E19"/>
    <mergeCell ref="E20:E21"/>
    <mergeCell ref="H4:H5"/>
    <mergeCell ref="H7:H10"/>
    <mergeCell ref="H13:H14"/>
    <mergeCell ref="H16:H19"/>
    <mergeCell ref="H20:H21"/>
    <mergeCell ref="I4:I5"/>
    <mergeCell ref="I7:I9"/>
    <mergeCell ref="I13:I14"/>
    <mergeCell ref="I16:I19"/>
    <mergeCell ref="I20:I21"/>
  </mergeCells>
  <printOptions horizontalCentered="1"/>
  <pageMargins left="0.313888888888889" right="0.471527777777778" top="0.354166666666667" bottom="0.313888888888889" header="0.196527777777778" footer="0.297916666666667"/>
  <pageSetup paperSize="9" scale="90" orientation="landscape" horizontalDpi="600"/>
  <headerFooter/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P25" sqref="P25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10.15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2018-08-25T08:46:00Z</dcterms:created>
  <dcterms:modified xsi:type="dcterms:W3CDTF">2020-11-01T03:53:49Z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  <property fmtid="{D5CDD505-2E9C-101B-9397-08002B2CF9AE}" pid="3" name="KSORubyTemplateID" linkTarget="0">
    <vt:lpwstr>11</vt:lpwstr>
  </property>
</Properties>
</file>